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15192" windowHeight="7428"/>
  </bookViews>
  <sheets>
    <sheet name="1 coprom" sheetId="1" r:id="rId1"/>
    <sheet name="2. projectpl &amp; organisatie" sheetId="2" r:id="rId2"/>
    <sheet name="3. detail kostenopgave" sheetId="3" r:id="rId3"/>
    <sheet name="4. financiële tabel" sheetId="4" r:id="rId4"/>
  </sheets>
  <definedNames>
    <definedName name="_xlnm.Print_Area" localSheetId="0">'1 coprom'!$A$1:$B$45</definedName>
    <definedName name="_xlnm.Print_Area" localSheetId="2">'3. detail kostenopgave'!$A$7:$D$56</definedName>
    <definedName name="_xlnm.Print_Area" localSheetId="3">'4. financiële tabel'!$A$10:$R$32</definedName>
    <definedName name="_xlnm.Print_Titles" localSheetId="1">'2. projectpl &amp; organisatie'!$A:$C</definedName>
    <definedName name="Text48" localSheetId="2">'3. detail kostenopgave'!#REF!</definedName>
    <definedName name="Text49" localSheetId="2">'3. detail kostenopgave'!#REF!</definedName>
    <definedName name="Text50" localSheetId="2">'3. detail kostenopgave'!#REF!</definedName>
    <definedName name="Text51" localSheetId="2">'3. detail kostenopgave'!#REF!</definedName>
    <definedName name="Text52" localSheetId="2">'3. detail kostenopgave'!#REF!</definedName>
    <definedName name="Text55" localSheetId="2">'3. detail kostenopgave'!#REF!</definedName>
    <definedName name="Text56" localSheetId="2">'3. detail kostenopgave'!$D$16</definedName>
    <definedName name="Text57" localSheetId="2">'3. detail kostenopgave'!$D$18</definedName>
    <definedName name="Text58" localSheetId="2">'3. detail kostenopgave'!#REF!</definedName>
    <definedName name="Text59" localSheetId="2">'3. detail kostenopgave'!#REF!</definedName>
    <definedName name="Text60" localSheetId="2">'3. detail kostenopgave'!$D$21</definedName>
    <definedName name="Text61" localSheetId="2">'3. detail kostenopgave'!$D$23</definedName>
    <definedName name="Text62" localSheetId="2">'3. detail kostenopgave'!$D$24</definedName>
    <definedName name="Text63" localSheetId="2">'3. detail kostenopgave'!$D$25</definedName>
    <definedName name="Text64" localSheetId="2">'3. detail kostenopgave'!$D$28</definedName>
    <definedName name="Text65" localSheetId="2">'3. detail kostenopgave'!$D$31</definedName>
    <definedName name="Text66" localSheetId="2">'3. detail kostenopgave'!$D$32</definedName>
    <definedName name="Text67" localSheetId="2">'3. detail kostenopgave'!$D$33</definedName>
    <definedName name="Text68" localSheetId="2">'3. detail kostenopgave'!$D$36</definedName>
    <definedName name="Text69" localSheetId="2">'3. detail kostenopgave'!$D$38</definedName>
    <definedName name="Text70" localSheetId="2">'3. detail kostenopgave'!#REF!</definedName>
    <definedName name="Text71" localSheetId="2">'3. detail kostenopgave'!#REF!</definedName>
    <definedName name="Text72" localSheetId="2">'3. detail kostenopgave'!$D$41</definedName>
    <definedName name="Text73" localSheetId="2">'3. detail kostenopgave'!#REF!</definedName>
    <definedName name="Text74" localSheetId="2">'3. detail kostenopgave'!#REF!</definedName>
    <definedName name="Text75" localSheetId="2">'3. detail kostenopgave'!#REF!</definedName>
    <definedName name="Text76" localSheetId="2">'3. detail kostenopgave'!#REF!</definedName>
    <definedName name="Text77" localSheetId="2">'3. detail kostenopgave'!$D$43</definedName>
    <definedName name="Text78" localSheetId="2">'3. detail kostenopgave'!$D$44</definedName>
    <definedName name="Text79" localSheetId="2">'3. detail kostenopgave'!#REF!</definedName>
    <definedName name="Text80" localSheetId="2">'3. detail kostenopgave'!$D$46</definedName>
    <definedName name="Text81" localSheetId="2">'3. detail kostenopgave'!$D$48</definedName>
    <definedName name="Text82" localSheetId="2">'3. detail kostenopgave'!$D$49</definedName>
    <definedName name="Text83" localSheetId="2">'3. detail kostenopgave'!$D$52</definedName>
  </definedNames>
  <calcPr calcId="145621"/>
</workbook>
</file>

<file path=xl/calcChain.xml><?xml version="1.0" encoding="utf-8"?>
<calcChain xmlns="http://schemas.openxmlformats.org/spreadsheetml/2006/main">
  <c r="B3" i="1" l="1"/>
  <c r="C8" i="2"/>
  <c r="B7" i="3"/>
  <c r="O17" i="4" l="1"/>
  <c r="E17" i="4"/>
  <c r="C20" i="4"/>
  <c r="M17" i="4"/>
  <c r="I17" i="4"/>
  <c r="C52" i="3" l="1"/>
  <c r="B52" i="3"/>
  <c r="B46" i="3"/>
  <c r="C41" i="3"/>
  <c r="B41" i="3"/>
  <c r="C28" i="3"/>
  <c r="B28" i="3"/>
  <c r="B21" i="3"/>
  <c r="B36" i="3" s="1"/>
  <c r="B16" i="3"/>
  <c r="B54" i="3" s="1"/>
  <c r="K20" i="4"/>
  <c r="G20" i="4"/>
  <c r="O27" i="4" l="1"/>
  <c r="O28" i="4"/>
  <c r="O29" i="4"/>
  <c r="O26" i="4"/>
  <c r="K30" i="4"/>
  <c r="G30" i="4"/>
  <c r="C30" i="4"/>
  <c r="O14" i="4"/>
  <c r="O30" i="4" l="1"/>
  <c r="M24" i="4"/>
  <c r="I24" i="4"/>
  <c r="O21" i="4"/>
  <c r="O19" i="4"/>
  <c r="Q19" i="4" s="1"/>
  <c r="O18" i="4"/>
  <c r="Q17" i="4"/>
  <c r="O16" i="4"/>
  <c r="O15" i="4"/>
  <c r="P17" i="4" l="1"/>
  <c r="Q15" i="4"/>
  <c r="O20" i="4"/>
  <c r="O22" i="4" s="1"/>
  <c r="Q21" i="4"/>
  <c r="Q16" i="4"/>
  <c r="R16" i="4"/>
  <c r="R18" i="4"/>
  <c r="Q18" i="4"/>
  <c r="G24" i="4"/>
  <c r="G31" i="4" s="1"/>
  <c r="C22" i="4"/>
  <c r="C24" i="4"/>
  <c r="C31" i="4" s="1"/>
  <c r="K24" i="4"/>
  <c r="K31" i="4" s="1"/>
  <c r="G22" i="4"/>
  <c r="K22" i="4"/>
  <c r="P24" i="4"/>
  <c r="C16" i="3"/>
  <c r="C54" i="3" s="1"/>
  <c r="Q14" i="4"/>
  <c r="I21" i="4" l="1"/>
  <c r="I20" i="4"/>
  <c r="E21" i="4"/>
  <c r="E19" i="4"/>
  <c r="E15" i="4"/>
  <c r="E20" i="4"/>
  <c r="E18" i="4"/>
  <c r="E16" i="4"/>
  <c r="E14" i="4"/>
  <c r="P21" i="4"/>
  <c r="P19" i="4"/>
  <c r="P16" i="4"/>
  <c r="P14" i="4"/>
  <c r="P20" i="4"/>
  <c r="P18" i="4"/>
  <c r="P15" i="4"/>
  <c r="M20" i="4"/>
  <c r="M18" i="4"/>
  <c r="M15" i="4"/>
  <c r="M21" i="4"/>
  <c r="M19" i="4"/>
  <c r="M16" i="4"/>
  <c r="M14" i="4"/>
  <c r="I18" i="4"/>
  <c r="I15" i="4"/>
  <c r="I19" i="4"/>
  <c r="I16" i="4"/>
  <c r="I14" i="4"/>
  <c r="R21" i="4"/>
  <c r="R22" i="4"/>
  <c r="R14" i="4"/>
  <c r="O24" i="4"/>
  <c r="O31" i="4" s="1"/>
  <c r="K32" i="4"/>
  <c r="M26" i="4"/>
  <c r="M28" i="4"/>
  <c r="M27" i="4"/>
  <c r="M29" i="4"/>
  <c r="I28" i="4"/>
  <c r="I27" i="4"/>
  <c r="G32" i="4"/>
  <c r="I29" i="4"/>
  <c r="I26" i="4"/>
  <c r="P28" i="4"/>
  <c r="P27" i="4"/>
  <c r="P26" i="4"/>
  <c r="P29" i="4"/>
  <c r="D32" i="4"/>
  <c r="E26" i="4"/>
  <c r="E28" i="4"/>
  <c r="E27" i="4"/>
  <c r="E29" i="4"/>
  <c r="M22" i="4" l="1"/>
  <c r="I22" i="4"/>
  <c r="E22" i="4"/>
  <c r="P22" i="4"/>
  <c r="O32" i="4"/>
  <c r="Q22" i="4"/>
  <c r="I30" i="4"/>
  <c r="I31" i="4" s="1"/>
  <c r="M30" i="4"/>
  <c r="M31" i="4" s="1"/>
  <c r="E30" i="4"/>
  <c r="E31" i="4" s="1"/>
  <c r="P30" i="4"/>
  <c r="P31" i="4" s="1"/>
  <c r="Q24" i="4" l="1"/>
</calcChain>
</file>

<file path=xl/comments1.xml><?xml version="1.0" encoding="utf-8"?>
<comments xmlns="http://schemas.openxmlformats.org/spreadsheetml/2006/main">
  <authors>
    <author>pov</author>
  </authors>
  <commentList>
    <comment ref="A12" authorId="0">
      <text>
        <r>
          <rPr>
            <b/>
            <sz val="8"/>
            <color indexed="81"/>
            <rFont val="Tahoma"/>
            <family val="2"/>
          </rPr>
          <t>nadine:</t>
        </r>
        <r>
          <rPr>
            <sz val="8"/>
            <color indexed="81"/>
            <rFont val="Tahoma"/>
            <family val="2"/>
          </rPr>
          <t xml:space="preserve">
Volgende investeringskosten zijn subsidiabel:
•  bouw of verbetering van onroerende goederen, met inbegrip van de inrichting van de onroerende goederen;
•  uitgaven voor de aankoop van machines/installaties, met inbegrip van specifieke computerprogrammatuur;
•  erelonen van architecten, ingenieurs en adviseurs die rechtstreeks gelinkt zijn aan de investeringen of de onroerende goederen;
•  de uitvoering van landschapswerken;
•  aankoop multimediamateriaal (als het multimediamateriaal een essentieel onderdeel is van het project, wordt het bij investeringskosten ingediend en wordt het niet afgeschreven);
•  de uitvoering van haalbaarheidsstudies en het verkrijgen van octrooien en licenties die rechtstreeks aan de investeringen gekoppeld zijn;
Bewijsstukken bij declaratie van kosten: 
Het bewijs van aankoop gebeurt adhv facturen. Het bewijs van betaling door rekeninguittreksels.
volgende kostensoorten komen niet in aanmerking: 
• Rollend materieel (wagen, ...), noch in geval van leasing, noch in geval van aankoop. Ook de afschrijving van het rollend materieel komt niet in aanmerking. (Enkel de kosten voor rollend materieel komt wel in aanmerking als het rollend materieel specifiek voor het project bestemd is en specifiek wordt goedgekeurd.)
• aankoop van gronden en gebouwen; 
• zuivere studies;
• reguliere kosten;
• grote afbraakwerken;
• intrest door laattijdige betaling van facturen;
• bankkosten;
• boetes;
• proceskosten;
• heffingen en belastingen (met uitzondering van niet-terugvorderbare BTW)
• presentiegelden, zitpenningen;
Voor alle investeringsuitgaven geldt: 
• Investeringen zijn een middel  in de brede projectdoelstelling, maar mogen geen doel van het project zijn.
• De aankoop van tweedehands materiaal komt in aanmerking voor cofinanciering. Een verklaring van de verkoper met herkomst materiaal en bevestiging dat het in geen geval de voorbije 7 jaar met behulp van nationale of communautaire cofinanciering is aangekocht, wordt bijgevoegd. 
• Investeringen moeten 5 jaar gehandhaafd blijven vanaf het moment dat het project beëindigd is, dwz:
(i) geen wijziging die de aard of uitvoeringsvoorwaarden raakt;  (ii) geen wijziging die het gevolg is van een verandering in de aard of van het beëindigen of verplaatsen van een activiteit.
</t>
        </r>
      </text>
    </comment>
    <comment ref="A18" authorId="0">
      <text>
        <r>
          <rPr>
            <b/>
            <sz val="8"/>
            <color indexed="81"/>
            <rFont val="Tahoma"/>
            <family val="2"/>
          </rPr>
          <t xml:space="preserve">Personeelskosten komen enkel in aanmerking voor dienstverleningsprojecten.
</t>
        </r>
        <r>
          <rPr>
            <sz val="8"/>
            <color indexed="81"/>
            <rFont val="Tahoma"/>
            <family val="2"/>
          </rPr>
          <t>Inversteringsprojecten kunnen geen personeelskosten indienen.</t>
        </r>
        <r>
          <rPr>
            <b/>
            <sz val="8"/>
            <color indexed="81"/>
            <rFont val="Tahoma"/>
            <family val="2"/>
          </rPr>
          <t xml:space="preserve">
Personeelskosten</t>
        </r>
        <r>
          <rPr>
            <sz val="8"/>
            <color indexed="81"/>
            <rFont val="Tahoma"/>
            <family val="2"/>
          </rPr>
          <t xml:space="preserve"> komen alleen in aanmerking voor de duur van het project en voor het personeel dat rechtstreeks bij de inhoudelijke uitvoering van het project betrokken is. Het bijhouden van een sluitende tijdsregistratie is verplicht met registraties per halve dag.
De loonkosten worden via een standaardtabel berekend en volgende elementen zijn verwerkt in de standaardloontabel: brutoloon, werkgeversbijdrage, vakantiegeld, eindejaarspremie, verzekering arbeidsongevallen en maaltijdcheques.
Volgende loonkosten zijn </t>
        </r>
        <r>
          <rPr>
            <b/>
            <sz val="8"/>
            <color indexed="81"/>
            <rFont val="Tahoma"/>
            <family val="2"/>
          </rPr>
          <t>niet subsidiabel:</t>
        </r>
        <r>
          <rPr>
            <sz val="8"/>
            <color indexed="81"/>
            <rFont val="Tahoma"/>
            <family val="2"/>
          </rPr>
          <t xml:space="preserve">
• loonkosten voor loutere 'supervisie' (meestal door directie)
• uitgaven voor extralegale voordelen als groepsverzekering, extralegaal pensioen, hospitalisatieverzekering
• beroepskleding, verzekering burgelijke aansprakelijkheid
• kosten voor aanwerving
• ontslagvergoeding, opzeggingsvergoeding.
Geef in de kolom ‘omschrijving’ voor elk personeelslid de functie (leidinggevend, kader, bediende of arbeider), niveau, jaarlijks bruto loonkost en raming van het aantal uren (in VTE uitgedrukt) dat aan het project zal besteed worden.
Vrijwilligerswerk hoort  niet thuis onder personeelskosten. Betaald vrijwilligerswerk: hoort bij werkingskosten. Onbetaald vrijwilligerswerk kan onder bepaalde voorwaarden onder bijdrage in natura worden ingebracht.  
 Bewijsstukken bij declaratie van kosten:
• Maandelijkse loonstaat of loonfiche. (wordt per project en per persoon 1 keer ingediend)
•Tijdsregistratie per halve dag van de gedeclareerde personeelsleden voor de volledige projectperiode
• Berekening van het loon via de loontabel </t>
        </r>
        <r>
          <rPr>
            <b/>
            <sz val="8"/>
            <color indexed="81"/>
            <rFont val="Tahoma"/>
            <family val="2"/>
          </rPr>
          <t xml:space="preserve">
</t>
        </r>
      </text>
    </comment>
    <comment ref="A23" authorId="0">
      <text>
        <r>
          <rPr>
            <b/>
            <sz val="8"/>
            <color indexed="81"/>
            <rFont val="Tahoma"/>
            <family val="2"/>
          </rPr>
          <t xml:space="preserve">Werkingskosten </t>
        </r>
        <r>
          <rPr>
            <sz val="8"/>
            <color indexed="81"/>
            <rFont val="Tahoma"/>
            <family val="2"/>
          </rPr>
          <t xml:space="preserve">zijn subsidiabel op voorwaarde dat er een rechtstreeks verband bestaat met de doelstellingen van het project en als ze noodzakelijk zijn voor de algemene werking van het project.
De ingediende kosten mogen de redelijke behoefte van het project niet overtreffen.
•  exploitatiekosten
•  opleidingskosten
•  betaald vrijwilligerswerk
•  kosten met betrekking tot public relations (= promotie en publiciteit)
•  rechtstreeks aan het project verbonden uitgaven voor verbruiksmaterialen, hulpgoederen, grondstoffen en gereedschappen met korte levensduur
•  de aankoop van multimediamateriaal wordt afgeschreven op drie jaar
•  folders, brochures, gadgets, foto's, website, ... (opmaak, drukken, publiceren, verspreiden, ...)
•  kosten voor persvoorstellingen, evenementen, enzovoort zijn subsidiabel als ze gericht zijn op externen
•  activiteitenonkosten: de kosten die de organisatie van activiteiten binnen het project met zich meebrengt, bijv. huur zaal, huur geluidinstallatie, ...
•  kosten voor het gebruik van gespecialiseerde apparatuur
•  als de verplaatsing een essentieel onderdeel is van het project, kan een kilometervergoeding worden ingediend
Betaald vrijwilligerswerk. Volgens de wet mag er geen combinatie zijn van forfaitaire bedragen (vanaf 01/01/2014 is dit €32,71/dag met een maximum van 1,308,38 euro/jaar/persoon. Geactualiseerde maxima op www.vrijwilligerswerk.be) en reële kostenvergoedingen (vb kilometervergoeding). Zowel leden als niet-leden, bestuursleden als niet-bestuursleden kunnen betaald vrijwilligerswerk uitvoeren. Niet-betaald vrijwilligerswerk, kan onder bep. Omstandigheden bij ‘bijdrage in natura’.
Worden </t>
        </r>
        <r>
          <rPr>
            <b/>
            <sz val="8"/>
            <color indexed="81"/>
            <rFont val="Tahoma"/>
            <family val="2"/>
          </rPr>
          <t xml:space="preserve">niet </t>
        </r>
        <r>
          <rPr>
            <sz val="8"/>
            <color indexed="81"/>
            <rFont val="Tahoma"/>
            <family val="2"/>
          </rPr>
          <t>als werkingskosten aanvaard:
• verhuur aan zichzelf (interne huuraanrekening): dit is het aanrekenen van een huurprijs voor het ter beschikking stellen van een gebouw en infrastructuur, waarvan de promotor reeds eigenaar of huurder is voor het uitoefenen van activiteiten die geen betrekking hebben op het project. Dit geldt ook als de eigenaar of de huurder een belangrijke participatie heeft in de onderneming, die promotor is;
• computerkosten voor occasioneel gebruik; deze maken deel uit van de overheadkosten;</t>
        </r>
        <r>
          <rPr>
            <b/>
            <sz val="8"/>
            <color indexed="81"/>
            <rFont val="Tahoma"/>
            <family val="2"/>
          </rPr>
          <t xml:space="preserve">
</t>
        </r>
        <r>
          <rPr>
            <sz val="8"/>
            <color indexed="81"/>
            <rFont val="Tahoma"/>
            <family val="2"/>
          </rPr>
          <t xml:space="preserve">
</t>
        </r>
        <r>
          <rPr>
            <b/>
            <sz val="8"/>
            <color indexed="81"/>
            <rFont val="Tahoma"/>
            <family val="2"/>
          </rPr>
          <t>Bewijsstukken</t>
        </r>
        <r>
          <rPr>
            <sz val="8"/>
            <color indexed="81"/>
            <rFont val="Tahoma"/>
            <family val="2"/>
          </rPr>
          <t xml:space="preserve">
• Kosten worden bewezen adhv facturen en de betaling ervan aan de hand van rekeninguittreksels.
• Betaald vrijwilligerswerk: factuur wordt vervangen door onkostennota van vrijwilliger aan promotor (naam, dag, plaats, inhoud van geleverde werk x vergoeding); betalingsbewijs ook altijd nodig  
</t>
        </r>
      </text>
    </comment>
    <comment ref="A31" authorId="0">
      <text>
        <r>
          <rPr>
            <b/>
            <sz val="8"/>
            <color indexed="81"/>
            <rFont val="Tahoma"/>
            <family val="2"/>
          </rPr>
          <t>Overheadkosten</t>
        </r>
        <r>
          <rPr>
            <sz val="8"/>
            <color indexed="81"/>
            <rFont val="Tahoma"/>
            <family val="2"/>
          </rPr>
          <t xml:space="preserve"> worden forfaitair toegekend en bedragen </t>
        </r>
        <r>
          <rPr>
            <b/>
            <sz val="8"/>
            <color indexed="81"/>
            <rFont val="Tahoma"/>
            <family val="2"/>
          </rPr>
          <t>maximaal 15 procent</t>
        </r>
        <r>
          <rPr>
            <sz val="8"/>
            <color indexed="81"/>
            <rFont val="Tahoma"/>
            <family val="2"/>
          </rPr>
          <t xml:space="preserve"> van de </t>
        </r>
        <r>
          <rPr>
            <b/>
            <sz val="8"/>
            <color indexed="81"/>
            <rFont val="Tahoma"/>
            <family val="2"/>
          </rPr>
          <t>personeelskost.</t>
        </r>
        <r>
          <rPr>
            <sz val="8"/>
            <color indexed="81"/>
            <rFont val="Tahoma"/>
            <family val="2"/>
          </rPr>
          <t xml:space="preserve"> De overheadkost wordt wel </t>
        </r>
        <r>
          <rPr>
            <b/>
            <sz val="8"/>
            <color indexed="81"/>
            <rFont val="Tahoma"/>
            <family val="2"/>
          </rPr>
          <t>vooraf expliciet aangevraagd</t>
        </r>
        <r>
          <rPr>
            <sz val="8"/>
            <color indexed="81"/>
            <rFont val="Tahoma"/>
            <family val="2"/>
          </rPr>
          <t xml:space="preserve">.
Aangezien enkel dienstverleningsprojecten personeelskosten kunnen indienen, kunnen </t>
        </r>
        <r>
          <rPr>
            <b/>
            <sz val="8"/>
            <color indexed="81"/>
            <rFont val="Tahoma"/>
            <family val="2"/>
          </rPr>
          <t xml:space="preserve">enkel dienstverleningsprojecten overheadkosten </t>
        </r>
        <r>
          <rPr>
            <sz val="8"/>
            <color indexed="81"/>
            <rFont val="Tahoma"/>
            <family val="2"/>
          </rPr>
          <t xml:space="preserve">aanvragen.
Volgende kosten worden als overheadkost aanzien en kunnen bijgevolg in geen enkele andere rubriek aangevraagd worden:
• huur van kantoren, gebouw, vergaderzaal, tenzij de huur direct toewijsbaar is aan een activiteit binnen het project
• kosten voor verwarming, verlichting, elektriciteit, gas, water
• kosten voor telefoon, inernet, postzegels, verzendingskosten, kantoorbenodigdheden, inkt, papier/copies, onderhoud burelen, onderhoud PC + printer
• representatiekosten:vkleine (reis- en verblijfskosten, km-vergoeding)
• kosten voor ondersteuning, zoals het sociaal secretariaat, boekhouding, juridisch advies
• kosten voor verzekering: burgerlijke aansprakelijkheid, brand...
</t>
        </r>
        <r>
          <rPr>
            <b/>
            <sz val="8"/>
            <color indexed="81"/>
            <rFont val="Tahoma"/>
            <family val="2"/>
          </rPr>
          <t>Bewijsstukken</t>
        </r>
        <r>
          <rPr>
            <sz val="8"/>
            <color indexed="81"/>
            <rFont val="Tahoma"/>
            <family val="2"/>
          </rPr>
          <t xml:space="preserve">
Geen, worden forfaitair toegekend en bedragen max. 15 procent van de personeelskost.
</t>
        </r>
      </text>
    </comment>
    <comment ref="B36" authorId="0">
      <text>
        <r>
          <rPr>
            <b/>
            <sz val="8"/>
            <color indexed="81"/>
            <rFont val="Tahoma"/>
            <family val="2"/>
          </rPr>
          <t>Overheadkosten kunnen max. 15% bedragen van de personeelskosten.
Er verschijnt een foutmelding 'onwaar' indien het hoger is dan 15%.</t>
        </r>
      </text>
    </comment>
    <comment ref="A38" authorId="0">
      <text>
        <r>
          <rPr>
            <b/>
            <sz val="8"/>
            <color indexed="81"/>
            <rFont val="Tahoma"/>
            <family val="2"/>
          </rPr>
          <t xml:space="preserve">Externe prestaties: </t>
        </r>
        <r>
          <rPr>
            <sz val="8"/>
            <color indexed="81"/>
            <rFont val="Tahoma"/>
            <family val="2"/>
          </rPr>
          <t xml:space="preserve">deze rubriek omvat de kosten van de prestaties die door externe organisaties (derden) in het kader van het project worden geleverd.
• vergoedingen voor consulentenbureaus, ontwerpers, technisch advies, ...
• uitgaven voor ondersteuning door externe organisaties
• uitgaven voor studies indien ze verband houden met een specifieke concrete actie in het kader van het project
Let wel, onderzoeksopdrachten en studies komen enkel in aanmerking indien ze deel uitmaken van een concreet project. Indien een studie niet gevolgd wordt door een concrete actie zullen de al voor de studie toegekende middelen teruggevorderd worden.
• erelonen van architecten, ingenieurs en adviseurs die rechtstreeks gelinkt zijn aan de investering of de onroerende goederen horen thuis bij de rubriek investeringskosten
De keuze voor een bepaalde externe moet telkens gestaafd worden aan de hand van een offerte. Indien de kosten groter zijn dan €8.500 (excl BTW) moeten er  minimaal 3 offerte-aanvragen worden verstuurd (aangetekend/via fax/via mail met ontvangstbevestiging) en moet de keuze gemotiveerd worden.  (wet op de overheidsopdrachten)
Kilometervergoedingen (van de externe) die op de factuur voorkomen, zijn ook subsidiabel onder deze rubriek. 
</t>
        </r>
        <r>
          <rPr>
            <b/>
            <sz val="8"/>
            <color indexed="81"/>
            <rFont val="Tahoma"/>
            <family val="2"/>
          </rPr>
          <t>Bewijsstukken</t>
        </r>
        <r>
          <rPr>
            <sz val="8"/>
            <color indexed="81"/>
            <rFont val="Tahoma"/>
            <family val="2"/>
          </rPr>
          <t xml:space="preserve">
De kosten van de externe prestaties moeten bewezen worden aan de hand van een factuur (geen loonstaat, in dat geval zijn het personeelskosten). Het bewijs van betaling wordt door rekeninguittreksels geregeld.</t>
        </r>
        <r>
          <rPr>
            <b/>
            <sz val="8"/>
            <color indexed="81"/>
            <rFont val="Tahoma"/>
            <family val="2"/>
          </rPr>
          <t xml:space="preserve">
</t>
        </r>
      </text>
    </comment>
    <comment ref="A43" authorId="0">
      <text>
        <r>
          <rPr>
            <sz val="8"/>
            <color indexed="81"/>
            <rFont val="Tahoma"/>
            <family val="2"/>
          </rPr>
          <t xml:space="preserve">Inbreng </t>
        </r>
        <r>
          <rPr>
            <b/>
            <sz val="8"/>
            <color indexed="81"/>
            <rFont val="Tahoma"/>
            <family val="2"/>
          </rPr>
          <t>in natura</t>
        </r>
        <r>
          <rPr>
            <sz val="8"/>
            <color indexed="81"/>
            <rFont val="Tahoma"/>
            <family val="2"/>
          </rPr>
          <t xml:space="preserve"> is maar subsidiabbel als aan de onderstaande voorwaarden wordt voldaan:
• De inbreng in natura is vermeld bij het ingediende voorstel en wordt expliciet goedgekeurd.
• Inbreng in natura is niet achteraf toegevoegd.
• Het gaat alleen om de inbreng van onbetaald vrijwilliigerswerk gekoppeld aan een investering, waarbij de materiaalkosten bewezen worden (bijv. schilderwerken kunnen beschouwd worden als bijdrage in natura als de verf in het project is opgenomen en bewezen wordt.)
• Het maximum tarief dat toegepast kan worden is € 20,- per uur.
• Per vrijwilliger wordt er een getekend registratieformulier bijgehouden en wordt mee ingediend bij de declaratie.
• De maximale inbreng van bijdrage in natura mag max. 15% zijn.
</t>
        </r>
        <r>
          <rPr>
            <b/>
            <sz val="8"/>
            <color indexed="81"/>
            <rFont val="Tahoma"/>
            <family val="2"/>
          </rPr>
          <t xml:space="preserve">
Bewijsstukken:</t>
        </r>
        <r>
          <rPr>
            <sz val="8"/>
            <color indexed="81"/>
            <rFont val="Tahoma"/>
            <family val="2"/>
          </rPr>
          <t xml:space="preserve">
- Schriftelijke overeenkomst tussen de promotor en de vrijwilligers.
- Registratieformulier met de uren en het soort werk, per vrijwilliger getekend.
</t>
        </r>
      </text>
    </comment>
    <comment ref="A48" authorId="0">
      <text>
        <r>
          <rPr>
            <sz val="8"/>
            <color indexed="81"/>
            <rFont val="Tahoma"/>
            <family val="2"/>
          </rPr>
          <t>Het project houdt voldoende rekening met eventuele projectinkomsten en probeert overfinanciering te vermijden. De promotor raamt de inkomsten en die worden in mindering gebracht op de brutoprojectkosten. De subsidie wordt verleend op de nettoprojectkosten (brutoprojectkosten - inkomsten = nettoprojectkosten). De inkomsten van de copromotor worden mee aangegeven.
Projecten waarvan de totale projectkosten lager is dan 50.000 euro, brengen geen inkomsten in mindering.
Als inkomsten wordt bijvoorbeeld aanzien: 
• Inkomgeld van een evenement waarvan de organisatie in het project werd ingebracht. 
• Opbrengst van de verkoop van een publicatie waarvan de aanmaak in het project werd ingebracht.
Opmerking: toegangs/inkom/aankoop/verkoopprijs mag niet afhankelijk zijn van het al dan niet lid zijn van de organisatie van de promotor. Dit slaat niet op het toestaan van een korting voor bepaalde maatschappijgroepen (zoals kinderen, studenten of ouderen).    
Als de bewezen projectkosten lager zijn dan de brutoprojectkosten, kan nooit de volleidige susbsidie ontvangen worden. Bij de einddeclaratie wordt een herrekening gemaakt en kan er eventueel een terugvordering volgen.
Wordt</t>
        </r>
        <r>
          <rPr>
            <b/>
            <sz val="8"/>
            <color indexed="81"/>
            <rFont val="Tahoma"/>
            <family val="2"/>
          </rPr>
          <t xml:space="preserve"> niet </t>
        </r>
        <r>
          <rPr>
            <sz val="8"/>
            <color indexed="81"/>
            <rFont val="Tahoma"/>
            <family val="2"/>
          </rPr>
          <t xml:space="preserve">als inkomsten aanzien: 
• Verhuur van de lokalen van een dorpshuis dat met PDPO III-subsidies werd gerenoveerd.  Het project is hier namelijk de renovatie van het dorpshuis zelf. Hieruit mag echter niet worden geconcludeerd dat elke inkomst buiten de projectperiode zuiver voor de promotor is. 
• Inkomsten waarvan de overeenstemmende kosten ook niet in het project worden ingebracht. (vb. inkomsten van drankverkoop worden enkel afgetrokken als ook de kosten van drank ingebracht worden).
</t>
        </r>
      </text>
    </comment>
  </commentList>
</comments>
</file>

<file path=xl/comments2.xml><?xml version="1.0" encoding="utf-8"?>
<comments xmlns="http://schemas.openxmlformats.org/spreadsheetml/2006/main">
  <authors>
    <author>berco</author>
  </authors>
  <commentList>
    <comment ref="E26" authorId="0">
      <text>
        <r>
          <rPr>
            <b/>
            <sz val="9"/>
            <color indexed="81"/>
            <rFont val="Tahoma"/>
            <family val="2"/>
          </rPr>
          <t>berco:</t>
        </r>
        <r>
          <rPr>
            <sz val="9"/>
            <color indexed="81"/>
            <rFont val="Tahoma"/>
            <family val="2"/>
          </rPr>
          <t xml:space="preserve">
Moet minimaal 10% zijn</t>
        </r>
      </text>
    </comment>
    <comment ref="I26" authorId="0">
      <text>
        <r>
          <rPr>
            <b/>
            <sz val="9"/>
            <color indexed="81"/>
            <rFont val="Tahoma"/>
            <family val="2"/>
          </rPr>
          <t>berco:</t>
        </r>
        <r>
          <rPr>
            <sz val="9"/>
            <color indexed="81"/>
            <rFont val="Tahoma"/>
            <family val="2"/>
          </rPr>
          <t xml:space="preserve">
Moet minimaal 10% zijn</t>
        </r>
      </text>
    </comment>
    <comment ref="M26" authorId="0">
      <text>
        <r>
          <rPr>
            <b/>
            <sz val="9"/>
            <color indexed="81"/>
            <rFont val="Tahoma"/>
            <family val="2"/>
          </rPr>
          <t>berco:</t>
        </r>
        <r>
          <rPr>
            <sz val="9"/>
            <color indexed="81"/>
            <rFont val="Tahoma"/>
            <family val="2"/>
          </rPr>
          <t xml:space="preserve">
Moet minimaal 10% zijn</t>
        </r>
      </text>
    </comment>
  </commentList>
</comments>
</file>

<file path=xl/sharedStrings.xml><?xml version="1.0" encoding="utf-8"?>
<sst xmlns="http://schemas.openxmlformats.org/spreadsheetml/2006/main" count="184" uniqueCount="105">
  <si>
    <t xml:space="preserve">1. Naam organisatie </t>
  </si>
  <si>
    <t>Rechtsvorm</t>
  </si>
  <si>
    <t xml:space="preserve">Contactpersoon </t>
  </si>
  <si>
    <t xml:space="preserve">Straat en huisnummer </t>
  </si>
  <si>
    <t xml:space="preserve">Postcode en plaats </t>
  </si>
  <si>
    <t xml:space="preserve">Telefoon </t>
  </si>
  <si>
    <t xml:space="preserve">E-mailadres </t>
  </si>
  <si>
    <t>Website</t>
  </si>
  <si>
    <t xml:space="preserve">2. Naam organisatie </t>
  </si>
  <si>
    <t xml:space="preserve">3. Naam organisatie </t>
  </si>
  <si>
    <t>GSM</t>
  </si>
  <si>
    <t>Functie contactpersoon</t>
  </si>
  <si>
    <t>Is de organisatie onderworpen aan de wetgeving op de overheidsopdrachten?</t>
  </si>
  <si>
    <t>JA / NEE</t>
  </si>
  <si>
    <t xml:space="preserve">Richtlijnen : </t>
  </si>
  <si>
    <t xml:space="preserve">Projectnaam:  </t>
  </si>
  <si>
    <t xml:space="preserve">Handtekening: </t>
  </si>
  <si>
    <t>Nr.</t>
  </si>
  <si>
    <t>Activiteit</t>
  </si>
  <si>
    <t>Wie</t>
  </si>
  <si>
    <t>Hoofdactiviteit</t>
  </si>
  <si>
    <t>Subactiviteit</t>
  </si>
  <si>
    <t>1.1</t>
  </si>
  <si>
    <t>1.2</t>
  </si>
  <si>
    <t>1.3</t>
  </si>
  <si>
    <t>2.0</t>
  </si>
  <si>
    <t>2.1</t>
  </si>
  <si>
    <t>2.2</t>
  </si>
  <si>
    <t>3.1</t>
  </si>
  <si>
    <t>3.2</t>
  </si>
  <si>
    <t xml:space="preserve">Richtlijnen: </t>
  </si>
  <si>
    <t>Totale bedrag</t>
  </si>
  <si>
    <t>Omschrijving/Berekening</t>
  </si>
  <si>
    <t>-      </t>
  </si>
  <si>
    <t>Totaal</t>
  </si>
  <si>
    <t>-</t>
  </si>
  <si>
    <t>Personeelskosten</t>
  </si>
  <si>
    <t xml:space="preserve">Totaal </t>
  </si>
  <si>
    <t>Werkingskosten</t>
  </si>
  <si>
    <t>Overheadkosten</t>
  </si>
  <si>
    <t>Externe prestaties</t>
  </si>
  <si>
    <t>Bijdragen in natura</t>
  </si>
  <si>
    <t>Inkomsten</t>
  </si>
  <si>
    <r>
      <t>16.</t>
    </r>
    <r>
      <rPr>
        <b/>
        <sz val="7"/>
        <color indexed="8"/>
        <rFont val="Arial"/>
        <family val="2"/>
      </rPr>
      <t xml:space="preserve">   </t>
    </r>
    <r>
      <rPr>
        <b/>
        <sz val="11"/>
        <color indexed="8"/>
        <rFont val="Arial"/>
        <family val="2"/>
      </rPr>
      <t>Gedetailleerde kostenopgave</t>
    </r>
  </si>
  <si>
    <t>Investeringskosten</t>
  </si>
  <si>
    <t>Richtlijnen:</t>
  </si>
  <si>
    <t>Datum:</t>
  </si>
  <si>
    <t>Handtekening:</t>
  </si>
  <si>
    <t>Kostenpost</t>
  </si>
  <si>
    <t>%</t>
  </si>
  <si>
    <t>BTW</t>
  </si>
  <si>
    <t>bedrag</t>
  </si>
  <si>
    <t>totaal</t>
  </si>
  <si>
    <t>(naam specifieren)</t>
  </si>
  <si>
    <t>Inbreng van anderen (naam specifiëren)</t>
  </si>
  <si>
    <t>Algemeen totaal</t>
  </si>
  <si>
    <t>Controle 1:</t>
  </si>
  <si>
    <t>Controlelijn moet op 0 staan</t>
  </si>
  <si>
    <t>Controle 2:</t>
  </si>
  <si>
    <t>Investeringen</t>
  </si>
  <si>
    <t xml:space="preserve">Totale projectkost </t>
  </si>
  <si>
    <t xml:space="preserve">excl. BTW </t>
  </si>
  <si>
    <t>incl. BTW</t>
  </si>
  <si>
    <t>excl BTW</t>
  </si>
  <si>
    <t>incl BTW</t>
  </si>
  <si>
    <t>Eigen inbreng (min 15%)</t>
  </si>
  <si>
    <t>Totale inbreng promotor</t>
  </si>
  <si>
    <t>PDPO III  subsidie: Europese - Vlaamse en provinciale subsidie</t>
  </si>
  <si>
    <r>
      <t>(</t>
    </r>
    <r>
      <rPr>
        <b/>
        <u/>
        <sz val="8"/>
        <color indexed="10"/>
        <rFont val="Arial"/>
        <family val="2"/>
      </rPr>
      <t>geen</t>
    </r>
    <r>
      <rPr>
        <b/>
        <sz val="8"/>
        <color indexed="10"/>
        <rFont val="Arial"/>
        <family val="2"/>
      </rPr>
      <t xml:space="preserve"> negatief getal invullen!)</t>
    </r>
  </si>
  <si>
    <t>projectkost</t>
  </si>
  <si>
    <t>Loonkost</t>
  </si>
  <si>
    <t>Projectkost</t>
  </si>
  <si>
    <t>Vul alleen de blauwe vakjes in!</t>
  </si>
  <si>
    <t>Postcode en gemeente</t>
  </si>
  <si>
    <t>Gsm</t>
  </si>
  <si>
    <t>Jurdische vorm (publiekrechtelijke / privaatrechtelijke rechtspersoon)</t>
  </si>
  <si>
    <t>Btw-plichtig voor dit project? Als u gedeeltelijk btw-plichtig bent, vul dan het percentage in.</t>
  </si>
  <si>
    <t>Bijlage 1 - Gegevens van de copromotoren (zie vraag 5 van het aanvraagformulier)</t>
  </si>
  <si>
    <t>Omschrijf kort de hoofdactiviteiten en subactiviteiten in kolom B. Als dat nodig is, voeg ook hoofd- en subactiviteiten toe.</t>
  </si>
  <si>
    <t>Als u een rij wilt toevoegen: 
1. Selecteer de volledige rij van de zwarte lijn door met de muis op het nummer van de rij te gaan staan en te klikken met de linkermuisknop.
2. Klik op de rechtermuisknop en selecteer 'invoegen' (cellen naar beneden verplaatsen).</t>
  </si>
  <si>
    <t>Voeg in kolom C toe wie het onderdeel uitvoert.</t>
  </si>
  <si>
    <t>Kleur vervolgens de vakjes in volgens uw planning voor de verschillende hoofd- en subactiviteiten van uw project.</t>
  </si>
  <si>
    <r>
      <t xml:space="preserve">Bijlage 2 - Projectplanning en -organisatie </t>
    </r>
    <r>
      <rPr>
        <i/>
        <sz val="11"/>
        <color indexed="8"/>
        <rFont val="Arial"/>
        <family val="2"/>
      </rPr>
      <t>(zie vraag 14 van het aanvraagformulier)</t>
    </r>
  </si>
  <si>
    <t>Projectnaam:</t>
  </si>
  <si>
    <r>
      <t xml:space="preserve">Vul alleen de </t>
    </r>
    <r>
      <rPr>
        <b/>
        <i/>
        <u/>
        <sz val="10"/>
        <rFont val="Arial"/>
        <family val="2"/>
      </rPr>
      <t>blauwe</t>
    </r>
    <r>
      <rPr>
        <b/>
        <i/>
        <sz val="10"/>
        <rFont val="Arial"/>
        <family val="2"/>
      </rPr>
      <t xml:space="preserve"> vakjes in!</t>
    </r>
  </si>
  <si>
    <t>Als u binnen een kostenpost een rij wilt toevoegen: 
1. Selecteer de volledige rij van de zwarte lijn van de desbetreffende kostenpost, door met de muis op het nummer van de rij te gaan staan en te klikken op de linkermuisknop.
2. Klik op rechtermuisknop en selecteer 'invoegen' (cellen naar beneden verplaatsen).</t>
  </si>
  <si>
    <t>Voor meer info over een kostenpost, ga op de desbetreffende cel staan of zie ook het Leader-reglement.</t>
  </si>
  <si>
    <t>! Als u een gemengd btw-statuut hebt, is de tabel 'gedetailleerde kostenopgave' niet geheel compatibel met de 'financiële tabel' en kunt u het best contact opnemen met de PG-coördinator.</t>
  </si>
  <si>
    <t xml:space="preserve">Datum: </t>
  </si>
  <si>
    <t>Bijlage 4 - vraag 36: Financiële tabel</t>
  </si>
  <si>
    <t>Vul de verschillende kostenposten in (rij 14 t.e.m. 21) voor de verschillende projectjaren, inclusief of exclusief btw, afhankelijk van het feit dat u al of niet btw-plichtig bent.</t>
  </si>
  <si>
    <t>Voor alle kosten krijgt u maximaal 65% cofinanciering. Voor de exacte percentages, zie lokale ontwikkelingsstrategie</t>
  </si>
  <si>
    <t>Personeelskosten en overheadkosten kunnen alleen ingevuld worden bij dienstverleningsprojecten.</t>
  </si>
  <si>
    <t>De overheadkosten mogen maximaal 15% bedragen van de personeelskosten. Als u een hoger bedrag invult, verschijnt vak P18 in het rood: verlaag dan uw overheadkosten.</t>
  </si>
  <si>
    <t>Als de eigen inbreng lager is dan 15 %, verschijnt ONWAAR in het groene vak.</t>
  </si>
  <si>
    <t>Controle 1: als de controlelijn op 0 staat, klopt de ingevulde financieringstabel.</t>
  </si>
  <si>
    <t>Controle 2: de cijfers in kolom Q en R moeten overeenkomen met de cijfers in kolom O.</t>
  </si>
  <si>
    <t>Bijlage 3: vraag 36:  Gedetailleerde kostenopgave</t>
  </si>
  <si>
    <r>
      <t xml:space="preserve">Bijlage 3: Gedetailleerde kostenopgave </t>
    </r>
    <r>
      <rPr>
        <i/>
        <sz val="11"/>
        <color indexed="8"/>
        <rFont val="Arial"/>
        <family val="2"/>
      </rPr>
      <t>(zie vraag 36 van het aanvraagformulier)</t>
    </r>
  </si>
  <si>
    <t xml:space="preserve">Totaal projectkosten - inkomsten: </t>
  </si>
  <si>
    <t>Bijdrage in natura</t>
  </si>
  <si>
    <t>bedrag (excl. of incl. btw)</t>
  </si>
  <si>
    <t>Totale projectkosten - inkomsten</t>
  </si>
  <si>
    <t>2017 (vanaf 01/01/2017)</t>
  </si>
  <si>
    <t>2019 (t.e.m. 30/06/19)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</si>
</sst>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_€"/>
  </numFmts>
  <fonts count="33" x14ac:knownFonts="1">
    <font>
      <sz val="11"/>
      <color indexed="8"/>
      <name val="Calibri"/>
      <family val="2"/>
    </font>
    <font>
      <b/>
      <sz val="11"/>
      <color indexed="8"/>
      <name val="Arial"/>
      <family val="2"/>
    </font>
    <font>
      <sz val="11"/>
      <color indexed="8"/>
      <name val="Arial"/>
      <family val="2"/>
    </font>
    <font>
      <b/>
      <sz val="11.5"/>
      <color indexed="8"/>
      <name val="Arial"/>
      <family val="2"/>
    </font>
    <font>
      <sz val="11.5"/>
      <color indexed="8"/>
      <name val="Arial"/>
      <family val="2"/>
    </font>
    <font>
      <sz val="10"/>
      <color indexed="8"/>
      <name val="Arial"/>
      <family val="2"/>
    </font>
    <font>
      <b/>
      <sz val="8"/>
      <name val="Arial"/>
      <family val="2"/>
    </font>
    <font>
      <sz val="8"/>
      <name val="Arial"/>
      <family val="2"/>
    </font>
    <font>
      <b/>
      <sz val="10"/>
      <color indexed="8"/>
      <name val="Arial"/>
      <family val="2"/>
    </font>
    <font>
      <b/>
      <sz val="8"/>
      <color indexed="8"/>
      <name val="Arial"/>
      <family val="2"/>
    </font>
    <font>
      <b/>
      <i/>
      <sz val="10"/>
      <color indexed="8"/>
      <name val="Arial"/>
      <family val="2"/>
    </font>
    <font>
      <b/>
      <i/>
      <sz val="10"/>
      <name val="Arial"/>
      <family val="2"/>
    </font>
    <font>
      <b/>
      <sz val="7"/>
      <color indexed="8"/>
      <name val="Arial"/>
      <family val="2"/>
    </font>
    <font>
      <sz val="9"/>
      <color indexed="8"/>
      <name val="Arial"/>
      <family val="2"/>
    </font>
    <font>
      <sz val="8"/>
      <color indexed="81"/>
      <name val="Tahoma"/>
      <family val="2"/>
    </font>
    <font>
      <b/>
      <sz val="8"/>
      <color indexed="81"/>
      <name val="Tahoma"/>
      <family val="2"/>
    </font>
    <font>
      <sz val="11"/>
      <color indexed="8"/>
      <name val="Calibri"/>
      <family val="2"/>
    </font>
    <font>
      <b/>
      <sz val="12"/>
      <name val="Arial"/>
      <family val="2"/>
    </font>
    <font>
      <i/>
      <sz val="8"/>
      <name val="Arial"/>
      <family val="2"/>
    </font>
    <font>
      <b/>
      <sz val="8"/>
      <color indexed="10"/>
      <name val="Arial"/>
      <family val="2"/>
    </font>
    <font>
      <b/>
      <i/>
      <sz val="8"/>
      <name val="Arial"/>
      <family val="2"/>
    </font>
    <font>
      <b/>
      <i/>
      <sz val="8"/>
      <color indexed="10"/>
      <name val="Arial"/>
      <family val="2"/>
    </font>
    <font>
      <b/>
      <sz val="9"/>
      <name val="Arial"/>
      <family val="2"/>
    </font>
    <font>
      <b/>
      <sz val="10"/>
      <name val="Arial"/>
      <family val="2"/>
    </font>
    <font>
      <b/>
      <sz val="9"/>
      <color indexed="81"/>
      <name val="Tahoma"/>
      <family val="2"/>
    </font>
    <font>
      <sz val="9"/>
      <color indexed="81"/>
      <name val="Tahoma"/>
      <family val="2"/>
    </font>
    <font>
      <b/>
      <sz val="6"/>
      <name val="Arial"/>
      <family val="2"/>
    </font>
    <font>
      <b/>
      <u/>
      <sz val="8"/>
      <color indexed="10"/>
      <name val="Arial"/>
      <family val="2"/>
    </font>
    <font>
      <i/>
      <sz val="11"/>
      <color indexed="8"/>
      <name val="Arial"/>
      <family val="2"/>
    </font>
    <font>
      <b/>
      <sz val="11"/>
      <name val="Arial"/>
      <family val="2"/>
    </font>
    <font>
      <sz val="11"/>
      <name val="Calibri"/>
      <family val="2"/>
    </font>
    <font>
      <sz val="10"/>
      <name val="Arial"/>
      <family val="2"/>
    </font>
    <font>
      <b/>
      <i/>
      <u/>
      <sz val="10"/>
      <name val="Arial"/>
      <family val="2"/>
    </font>
  </fonts>
  <fills count="12">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rgb="FFCCFFFF"/>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rgb="FF92D050"/>
        <bgColor indexed="64"/>
      </patternFill>
    </fill>
    <fill>
      <patternFill patternType="solid">
        <fgColor theme="0" tint="-0.499984740745262"/>
        <bgColor indexed="64"/>
      </patternFill>
    </fill>
    <fill>
      <patternFill patternType="solid">
        <fgColor rgb="FFFFFF99"/>
        <bgColor indexed="64"/>
      </patternFill>
    </fill>
    <fill>
      <patternFill patternType="solid">
        <fgColor theme="0"/>
        <bgColor indexed="64"/>
      </patternFill>
    </fill>
  </fills>
  <borders count="41">
    <border>
      <left/>
      <right/>
      <top/>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thin">
        <color indexed="64"/>
      </bottom>
      <diagonal/>
    </border>
    <border>
      <left style="medium">
        <color indexed="8"/>
      </left>
      <right/>
      <top/>
      <bottom style="medium">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s>
  <cellStyleXfs count="3">
    <xf numFmtId="0" fontId="0" fillId="0" borderId="0"/>
    <xf numFmtId="9" fontId="16" fillId="0" borderId="0" applyFont="0" applyFill="0" applyBorder="0" applyAlignment="0" applyProtection="0"/>
    <xf numFmtId="0" fontId="16" fillId="0" borderId="0"/>
  </cellStyleXfs>
  <cellXfs count="27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1" xfId="0" applyFont="1" applyBorder="1" applyAlignment="1">
      <alignment vertical="top" wrapText="1"/>
    </xf>
    <xf numFmtId="4" fontId="6" fillId="2" borderId="2" xfId="0" applyNumberFormat="1" applyFont="1" applyFill="1" applyBorder="1" applyAlignment="1" applyProtection="1">
      <alignment horizontal="center" wrapText="1"/>
      <protection locked="0"/>
    </xf>
    <xf numFmtId="0" fontId="5" fillId="0" borderId="3" xfId="0" applyFont="1" applyBorder="1" applyAlignment="1">
      <alignment vertical="top" wrapText="1"/>
    </xf>
    <xf numFmtId="4" fontId="7" fillId="2" borderId="4" xfId="0" applyNumberFormat="1" applyFont="1" applyFill="1" applyBorder="1" applyAlignment="1" applyProtection="1">
      <alignment horizontal="center" wrapText="1"/>
      <protection locked="0"/>
    </xf>
    <xf numFmtId="4" fontId="7" fillId="2" borderId="5" xfId="0" applyNumberFormat="1" applyFont="1" applyFill="1" applyBorder="1" applyAlignment="1" applyProtection="1">
      <alignment horizontal="center" wrapText="1"/>
      <protection locked="0"/>
    </xf>
    <xf numFmtId="4" fontId="7" fillId="2" borderId="6" xfId="0" applyNumberFormat="1" applyFont="1" applyFill="1" applyBorder="1" applyAlignment="1" applyProtection="1">
      <alignment horizontal="center" wrapText="1"/>
      <protection locked="0"/>
    </xf>
    <xf numFmtId="0" fontId="2" fillId="0" borderId="0" xfId="0" applyFont="1" applyAlignment="1">
      <alignment horizontal="justify"/>
    </xf>
    <xf numFmtId="0" fontId="2" fillId="0" borderId="0" xfId="0" applyFont="1" applyAlignment="1">
      <alignment wrapText="1"/>
    </xf>
    <xf numFmtId="0" fontId="5" fillId="0" borderId="0" xfId="0" applyFont="1" applyFill="1" applyBorder="1" applyAlignment="1">
      <alignment vertical="top" wrapText="1"/>
    </xf>
    <xf numFmtId="4" fontId="7" fillId="0" borderId="0" xfId="0" applyNumberFormat="1" applyFont="1" applyFill="1" applyBorder="1" applyAlignment="1" applyProtection="1">
      <alignment horizontal="center" wrapText="1"/>
      <protection locked="0"/>
    </xf>
    <xf numFmtId="0" fontId="0" fillId="0" borderId="0" xfId="0" applyFill="1" applyBorder="1"/>
    <xf numFmtId="0" fontId="6" fillId="0" borderId="0" xfId="0" applyFont="1"/>
    <xf numFmtId="0" fontId="5" fillId="0" borderId="0" xfId="0" applyFont="1"/>
    <xf numFmtId="0" fontId="8" fillId="0" borderId="7" xfId="0" applyFont="1" applyBorder="1"/>
    <xf numFmtId="0" fontId="8" fillId="0" borderId="8" xfId="0" applyFont="1" applyBorder="1"/>
    <xf numFmtId="0" fontId="8" fillId="0" borderId="9" xfId="0" applyFont="1" applyBorder="1"/>
    <xf numFmtId="17" fontId="9" fillId="0" borderId="10" xfId="0" applyNumberFormat="1" applyFont="1" applyFill="1" applyBorder="1" applyProtection="1">
      <protection locked="0"/>
    </xf>
    <xf numFmtId="0" fontId="5" fillId="0" borderId="13" xfId="0" applyFont="1" applyBorder="1" applyProtection="1">
      <protection locked="0"/>
    </xf>
    <xf numFmtId="0" fontId="8" fillId="0" borderId="13" xfId="0" applyFont="1" applyBorder="1" applyProtection="1">
      <protection locked="0"/>
    </xf>
    <xf numFmtId="0" fontId="5" fillId="0" borderId="14" xfId="0" applyFont="1" applyBorder="1" applyProtection="1">
      <protection locked="0"/>
    </xf>
    <xf numFmtId="0" fontId="8" fillId="0" borderId="14" xfId="0" applyFont="1" applyBorder="1" applyProtection="1">
      <protection locked="0"/>
    </xf>
    <xf numFmtId="0" fontId="8" fillId="2" borderId="16" xfId="0" applyFont="1" applyFill="1" applyBorder="1" applyAlignment="1" applyProtection="1">
      <alignment wrapText="1"/>
      <protection locked="0"/>
    </xf>
    <xf numFmtId="0" fontId="0" fillId="0" borderId="0" xfId="0" applyProtection="1">
      <protection locked="0"/>
    </xf>
    <xf numFmtId="0" fontId="5" fillId="2" borderId="16" xfId="0" applyFont="1" applyFill="1" applyBorder="1" applyAlignment="1" applyProtection="1">
      <alignment wrapText="1"/>
      <protection locked="0"/>
    </xf>
    <xf numFmtId="0" fontId="5" fillId="3" borderId="16" xfId="0" applyFont="1" applyFill="1" applyBorder="1" applyAlignment="1" applyProtection="1">
      <alignment wrapText="1"/>
      <protection locked="0"/>
    </xf>
    <xf numFmtId="0" fontId="5" fillId="3" borderId="14" xfId="0" applyFont="1" applyFill="1" applyBorder="1" applyProtection="1">
      <protection locked="0"/>
    </xf>
    <xf numFmtId="0" fontId="8" fillId="3" borderId="14" xfId="0" applyFont="1" applyFill="1" applyBorder="1" applyProtection="1">
      <protection locked="0"/>
    </xf>
    <xf numFmtId="0" fontId="0" fillId="0" borderId="0" xfId="0" applyFill="1" applyProtection="1">
      <protection locked="0"/>
    </xf>
    <xf numFmtId="4" fontId="7" fillId="4" borderId="4" xfId="0" applyNumberFormat="1" applyFont="1" applyFill="1" applyBorder="1" applyAlignment="1" applyProtection="1">
      <alignment horizontal="center" wrapText="1"/>
      <protection locked="0"/>
    </xf>
    <xf numFmtId="0" fontId="8" fillId="0" borderId="11" xfId="0" applyFont="1" applyBorder="1" applyAlignment="1">
      <alignment wrapText="1"/>
    </xf>
    <xf numFmtId="0" fontId="8" fillId="0" borderId="12" xfId="0" applyFont="1" applyBorder="1" applyAlignment="1" applyProtection="1">
      <alignment wrapText="1"/>
      <protection locked="0"/>
    </xf>
    <xf numFmtId="0" fontId="8" fillId="0" borderId="0" xfId="0" applyFont="1" applyAlignment="1" applyProtection="1">
      <alignment wrapText="1"/>
      <protection locked="0"/>
    </xf>
    <xf numFmtId="0" fontId="8" fillId="0" borderId="7" xfId="0" applyFont="1" applyBorder="1" applyAlignment="1">
      <alignment wrapText="1"/>
    </xf>
    <xf numFmtId="0" fontId="8" fillId="0" borderId="8" xfId="0" applyFont="1" applyBorder="1" applyAlignment="1" applyProtection="1">
      <alignment wrapText="1"/>
      <protection locked="0"/>
    </xf>
    <xf numFmtId="0" fontId="8" fillId="0" borderId="9" xfId="0" applyFont="1" applyBorder="1" applyAlignment="1" applyProtection="1">
      <alignment wrapText="1"/>
      <protection locked="0"/>
    </xf>
    <xf numFmtId="0" fontId="8" fillId="0" borderId="15" xfId="0" applyFont="1" applyBorder="1" applyAlignment="1" applyProtection="1">
      <alignment wrapText="1"/>
      <protection locked="0"/>
    </xf>
    <xf numFmtId="0" fontId="8" fillId="2" borderId="17" xfId="0" applyFont="1" applyFill="1" applyBorder="1" applyAlignment="1" applyProtection="1">
      <alignment wrapText="1"/>
      <protection locked="0"/>
    </xf>
    <xf numFmtId="0" fontId="5" fillId="0" borderId="15" xfId="0" applyFont="1" applyBorder="1" applyAlignment="1" applyProtection="1">
      <alignment horizontal="right" wrapText="1"/>
      <protection locked="0"/>
    </xf>
    <xf numFmtId="0" fontId="5" fillId="2" borderId="17" xfId="0" applyFont="1" applyFill="1" applyBorder="1" applyAlignment="1" applyProtection="1">
      <alignment wrapText="1"/>
      <protection locked="0"/>
    </xf>
    <xf numFmtId="0" fontId="5" fillId="0" borderId="15" xfId="0" applyFont="1" applyBorder="1" applyAlignment="1" applyProtection="1">
      <alignment wrapText="1"/>
      <protection locked="0"/>
    </xf>
    <xf numFmtId="0" fontId="5" fillId="3" borderId="15" xfId="0" applyFont="1" applyFill="1" applyBorder="1" applyAlignment="1" applyProtection="1">
      <alignment wrapText="1"/>
      <protection locked="0"/>
    </xf>
    <xf numFmtId="0" fontId="5" fillId="3" borderId="17" xfId="0" applyFont="1" applyFill="1" applyBorder="1" applyAlignment="1" applyProtection="1">
      <alignment wrapText="1"/>
      <protection locked="0"/>
    </xf>
    <xf numFmtId="0" fontId="0" fillId="0" borderId="0" xfId="0" applyBorder="1"/>
    <xf numFmtId="0" fontId="8" fillId="0" borderId="0" xfId="0" applyFont="1" applyBorder="1" applyAlignment="1">
      <alignment wrapText="1"/>
    </xf>
    <xf numFmtId="0" fontId="2" fillId="0" borderId="0" xfId="0" applyFont="1" applyAlignment="1">
      <alignment vertical="center"/>
    </xf>
    <xf numFmtId="0" fontId="8" fillId="0" borderId="20" xfId="0" applyFont="1" applyBorder="1" applyAlignment="1">
      <alignment vertical="top" wrapText="1"/>
    </xf>
    <xf numFmtId="8" fontId="13" fillId="2" borderId="20" xfId="0" applyNumberFormat="1" applyFont="1" applyFill="1" applyBorder="1" applyAlignment="1" applyProtection="1">
      <alignment vertical="center" wrapText="1"/>
      <protection locked="0"/>
    </xf>
    <xf numFmtId="0" fontId="2" fillId="2" borderId="12" xfId="0" applyFont="1" applyFill="1" applyBorder="1" applyAlignment="1" applyProtection="1">
      <alignment vertical="top" wrapText="1"/>
      <protection locked="0"/>
    </xf>
    <xf numFmtId="0" fontId="8" fillId="0" borderId="11" xfId="0" applyFont="1" applyBorder="1" applyAlignment="1">
      <alignment vertical="top" wrapText="1"/>
    </xf>
    <xf numFmtId="0" fontId="8" fillId="3" borderId="11" xfId="0" applyFont="1" applyFill="1" applyBorder="1" applyAlignment="1" applyProtection="1">
      <alignment vertical="top" wrapText="1"/>
      <protection locked="0"/>
    </xf>
    <xf numFmtId="8" fontId="13" fillId="3" borderId="20" xfId="0" applyNumberFormat="1" applyFont="1" applyFill="1" applyBorder="1" applyAlignment="1" applyProtection="1">
      <alignment vertical="center" wrapText="1"/>
      <protection locked="0"/>
    </xf>
    <xf numFmtId="0" fontId="2" fillId="3" borderId="12" xfId="0" applyFont="1" applyFill="1" applyBorder="1" applyAlignment="1" applyProtection="1">
      <alignment vertical="top" wrapText="1"/>
      <protection locked="0"/>
    </xf>
    <xf numFmtId="0" fontId="8" fillId="0" borderId="15" xfId="0" applyFont="1" applyBorder="1" applyAlignment="1">
      <alignment vertical="top" wrapText="1"/>
    </xf>
    <xf numFmtId="8" fontId="13" fillId="5" borderId="7" xfId="0" applyNumberFormat="1" applyFont="1" applyFill="1" applyBorder="1" applyAlignment="1">
      <alignment vertical="center" wrapText="1"/>
    </xf>
    <xf numFmtId="0" fontId="2" fillId="5" borderId="16" xfId="0" applyFont="1" applyFill="1" applyBorder="1" applyAlignment="1">
      <alignment vertical="top" wrapText="1"/>
    </xf>
    <xf numFmtId="0" fontId="2" fillId="0" borderId="9" xfId="0" applyFont="1" applyBorder="1"/>
    <xf numFmtId="0" fontId="2" fillId="0" borderId="9" xfId="0" applyFont="1" applyBorder="1" applyAlignment="1">
      <alignment vertical="center"/>
    </xf>
    <xf numFmtId="0" fontId="8" fillId="0" borderId="21" xfId="0" applyFont="1" applyBorder="1" applyAlignment="1">
      <alignment vertical="top" wrapText="1"/>
    </xf>
    <xf numFmtId="8" fontId="13" fillId="2" borderId="10" xfId="0" applyNumberFormat="1" applyFont="1" applyFill="1" applyBorder="1" applyAlignment="1" applyProtection="1">
      <alignment vertical="center" wrapText="1"/>
    </xf>
    <xf numFmtId="0" fontId="8" fillId="0" borderId="18" xfId="0" applyFont="1" applyBorder="1" applyAlignment="1">
      <alignment vertical="top" wrapText="1"/>
    </xf>
    <xf numFmtId="8" fontId="13" fillId="3" borderId="18" xfId="0" applyNumberFormat="1" applyFont="1" applyFill="1" applyBorder="1" applyAlignment="1" applyProtection="1">
      <alignment vertical="center" wrapText="1"/>
      <protection locked="0"/>
    </xf>
    <xf numFmtId="0" fontId="8" fillId="0" borderId="19" xfId="0" applyFont="1" applyBorder="1" applyAlignment="1">
      <alignment vertical="top" wrapText="1"/>
    </xf>
    <xf numFmtId="8" fontId="13" fillId="5" borderId="10" xfId="0" applyNumberFormat="1" applyFont="1" applyFill="1" applyBorder="1" applyAlignment="1">
      <alignment vertical="center" wrapText="1"/>
    </xf>
    <xf numFmtId="8" fontId="13" fillId="5" borderId="8" xfId="0" applyNumberFormat="1" applyFont="1" applyFill="1" applyBorder="1" applyAlignment="1">
      <alignment vertical="center" wrapText="1"/>
    </xf>
    <xf numFmtId="0" fontId="2" fillId="3" borderId="0" xfId="0" applyFont="1" applyFill="1" applyProtection="1">
      <protection locked="0"/>
    </xf>
    <xf numFmtId="0" fontId="8" fillId="0" borderId="7" xfId="0" applyFont="1" applyBorder="1" applyAlignment="1">
      <alignment vertical="top" wrapText="1"/>
    </xf>
    <xf numFmtId="0" fontId="2" fillId="0" borderId="8" xfId="0" applyFont="1" applyBorder="1"/>
    <xf numFmtId="0" fontId="17" fillId="0" borderId="0" xfId="0" applyFont="1" applyBorder="1" applyAlignment="1">
      <alignment horizontal="center" vertical="center" textRotation="90"/>
    </xf>
    <xf numFmtId="4" fontId="6" fillId="0" borderId="0" xfId="0" applyNumberFormat="1" applyFont="1" applyAlignment="1">
      <alignment horizontal="center"/>
    </xf>
    <xf numFmtId="0" fontId="6" fillId="0" borderId="0" xfId="0" applyFont="1" applyAlignment="1">
      <alignment horizontal="center"/>
    </xf>
    <xf numFmtId="0" fontId="7" fillId="0" borderId="0" xfId="0" applyFont="1"/>
    <xf numFmtId="0" fontId="7" fillId="0" borderId="0" xfId="2" applyFont="1"/>
    <xf numFmtId="0" fontId="7" fillId="5" borderId="0" xfId="2" applyFont="1" applyFill="1"/>
    <xf numFmtId="0" fontId="7" fillId="0" borderId="0" xfId="0" applyFont="1" applyAlignment="1">
      <alignment horizontal="center"/>
    </xf>
    <xf numFmtId="0" fontId="7" fillId="2" borderId="0" xfId="0" applyFont="1" applyFill="1"/>
    <xf numFmtId="0" fontId="19" fillId="0" borderId="0" xfId="0" applyFont="1"/>
    <xf numFmtId="0" fontId="19" fillId="0" borderId="0" xfId="0" applyFont="1" applyBorder="1" applyAlignment="1" applyProtection="1">
      <alignment horizontal="center"/>
      <protection locked="0"/>
    </xf>
    <xf numFmtId="0" fontId="19" fillId="0" borderId="0" xfId="0" applyFont="1" applyBorder="1" applyAlignment="1">
      <alignment horizontal="center"/>
    </xf>
    <xf numFmtId="0" fontId="20" fillId="5" borderId="0" xfId="0" applyFont="1" applyFill="1" applyAlignment="1">
      <alignment wrapText="1"/>
    </xf>
    <xf numFmtId="0" fontId="7" fillId="0" borderId="0" xfId="0" applyFont="1" applyAlignment="1">
      <alignment wrapText="1"/>
    </xf>
    <xf numFmtId="0" fontId="20" fillId="0" borderId="14" xfId="0" applyFont="1" applyBorder="1" applyAlignment="1">
      <alignment wrapText="1"/>
    </xf>
    <xf numFmtId="0" fontId="20" fillId="0" borderId="14" xfId="0" applyFont="1" applyBorder="1" applyAlignment="1">
      <alignment horizontal="center" wrapText="1"/>
    </xf>
    <xf numFmtId="0" fontId="20" fillId="3" borderId="14" xfId="0" applyFont="1" applyFill="1" applyBorder="1" applyAlignment="1">
      <alignment horizontal="center" wrapText="1"/>
    </xf>
    <xf numFmtId="10" fontId="7" fillId="0" borderId="14" xfId="1" applyNumberFormat="1" applyFont="1" applyBorder="1" applyAlignment="1">
      <alignment horizontal="center"/>
    </xf>
    <xf numFmtId="4" fontId="7" fillId="3" borderId="14" xfId="0" applyNumberFormat="1" applyFont="1" applyFill="1" applyBorder="1" applyAlignment="1">
      <alignment horizontal="center"/>
    </xf>
    <xf numFmtId="164" fontId="7" fillId="0" borderId="14" xfId="1" applyNumberFormat="1" applyFont="1" applyBorder="1" applyAlignment="1">
      <alignment horizontal="center"/>
    </xf>
    <xf numFmtId="10" fontId="6" fillId="0" borderId="14" xfId="1" applyNumberFormat="1" applyFont="1" applyBorder="1"/>
    <xf numFmtId="0" fontId="7" fillId="0" borderId="14" xfId="0" applyFont="1" applyBorder="1"/>
    <xf numFmtId="10" fontId="7" fillId="3" borderId="14" xfId="1" applyNumberFormat="1" applyFont="1" applyFill="1" applyBorder="1" applyAlignment="1">
      <alignment horizontal="center"/>
    </xf>
    <xf numFmtId="0" fontId="7" fillId="0" borderId="14" xfId="0" applyFont="1" applyFill="1" applyBorder="1" applyAlignment="1">
      <alignment wrapText="1"/>
    </xf>
    <xf numFmtId="0" fontId="21" fillId="6" borderId="22" xfId="0" applyFont="1" applyFill="1" applyBorder="1" applyAlignment="1">
      <alignment wrapText="1"/>
    </xf>
    <xf numFmtId="10" fontId="21" fillId="6" borderId="22" xfId="1" applyNumberFormat="1" applyFont="1" applyFill="1" applyBorder="1" applyAlignment="1">
      <alignment horizontal="center"/>
    </xf>
    <xf numFmtId="10" fontId="21" fillId="3" borderId="22" xfId="1" applyNumberFormat="1" applyFont="1" applyFill="1" applyBorder="1" applyAlignment="1">
      <alignment horizontal="center"/>
    </xf>
    <xf numFmtId="164" fontId="21" fillId="6" borderId="22" xfId="1" applyNumberFormat="1" applyFont="1" applyFill="1" applyBorder="1" applyAlignment="1">
      <alignment horizontal="center"/>
    </xf>
    <xf numFmtId="0" fontId="20" fillId="7" borderId="15" xfId="0" applyFont="1" applyFill="1" applyBorder="1"/>
    <xf numFmtId="0" fontId="20" fillId="7" borderId="31" xfId="0" applyFont="1" applyFill="1" applyBorder="1" applyAlignment="1">
      <alignment horizontal="center"/>
    </xf>
    <xf numFmtId="0" fontId="20" fillId="3" borderId="31" xfId="0" applyFont="1" applyFill="1" applyBorder="1" applyAlignment="1">
      <alignment horizontal="center"/>
    </xf>
    <xf numFmtId="0" fontId="20" fillId="7" borderId="32" xfId="0" applyFont="1" applyFill="1" applyBorder="1" applyAlignment="1">
      <alignment horizontal="center"/>
    </xf>
    <xf numFmtId="10" fontId="6" fillId="7" borderId="15" xfId="1" applyNumberFormat="1" applyFont="1" applyFill="1" applyBorder="1" applyAlignment="1">
      <alignment horizontal="center" wrapText="1"/>
    </xf>
    <xf numFmtId="4" fontId="7" fillId="3" borderId="8" xfId="0" applyNumberFormat="1" applyFont="1" applyFill="1" applyBorder="1" applyAlignment="1"/>
    <xf numFmtId="164" fontId="6" fillId="7" borderId="23" xfId="1" applyNumberFormat="1" applyFont="1" applyFill="1" applyBorder="1" applyAlignment="1">
      <alignment horizontal="center" wrapText="1"/>
    </xf>
    <xf numFmtId="10" fontId="6" fillId="7" borderId="24" xfId="1" applyNumberFormat="1" applyFont="1" applyFill="1" applyBorder="1" applyAlignment="1">
      <alignment horizontal="center" wrapText="1"/>
    </xf>
    <xf numFmtId="10" fontId="6" fillId="7" borderId="7" xfId="1" applyNumberFormat="1" applyFont="1" applyFill="1" applyBorder="1" applyAlignment="1">
      <alignment horizontal="center" wrapText="1"/>
    </xf>
    <xf numFmtId="0" fontId="7" fillId="7" borderId="36" xfId="0" applyFont="1" applyFill="1" applyBorder="1" applyAlignment="1">
      <alignment wrapText="1"/>
    </xf>
    <xf numFmtId="10" fontId="20" fillId="7" borderId="13" xfId="1" applyNumberFormat="1" applyFont="1" applyFill="1" applyBorder="1" applyAlignment="1">
      <alignment horizontal="center"/>
    </xf>
    <xf numFmtId="10" fontId="20" fillId="3" borderId="13" xfId="1" applyNumberFormat="1" applyFont="1" applyFill="1" applyBorder="1" applyAlignment="1">
      <alignment horizontal="center"/>
    </xf>
    <xf numFmtId="10" fontId="20" fillId="3" borderId="38" xfId="1" applyNumberFormat="1" applyFont="1" applyFill="1" applyBorder="1" applyAlignment="1">
      <alignment horizontal="center"/>
    </xf>
    <xf numFmtId="164" fontId="7" fillId="7" borderId="26" xfId="1" applyNumberFormat="1" applyFont="1" applyFill="1" applyBorder="1" applyAlignment="1">
      <alignment horizontal="center" wrapText="1"/>
    </xf>
    <xf numFmtId="10" fontId="7" fillId="7" borderId="39" xfId="1" applyNumberFormat="1" applyFont="1" applyFill="1" applyBorder="1" applyAlignment="1">
      <alignment horizontal="center" wrapText="1"/>
    </xf>
    <xf numFmtId="10" fontId="6" fillId="7" borderId="11" xfId="1" applyNumberFormat="1" applyFont="1" applyFill="1" applyBorder="1" applyAlignment="1">
      <alignment wrapText="1"/>
    </xf>
    <xf numFmtId="0" fontId="7" fillId="2" borderId="4" xfId="0" applyFont="1" applyFill="1" applyBorder="1" applyAlignment="1" applyProtection="1">
      <alignment vertical="justify" wrapText="1"/>
      <protection locked="0"/>
    </xf>
    <xf numFmtId="10" fontId="20" fillId="7" borderId="14" xfId="1" applyNumberFormat="1" applyFont="1" applyFill="1" applyBorder="1" applyAlignment="1">
      <alignment horizontal="center"/>
    </xf>
    <xf numFmtId="10" fontId="7" fillId="3" borderId="14" xfId="1" applyNumberFormat="1" applyFont="1" applyFill="1" applyBorder="1" applyAlignment="1">
      <alignment horizontal="center" wrapText="1"/>
    </xf>
    <xf numFmtId="10" fontId="7" fillId="7" borderId="14" xfId="1" applyNumberFormat="1" applyFont="1" applyFill="1" applyBorder="1" applyAlignment="1">
      <alignment horizontal="center" wrapText="1"/>
    </xf>
    <xf numFmtId="10" fontId="7" fillId="3" borderId="27" xfId="1" applyNumberFormat="1" applyFont="1" applyFill="1" applyBorder="1" applyAlignment="1">
      <alignment horizontal="center" wrapText="1"/>
    </xf>
    <xf numFmtId="10" fontId="7" fillId="7" borderId="27" xfId="1" applyNumberFormat="1" applyFont="1" applyFill="1" applyBorder="1" applyAlignment="1">
      <alignment horizontal="center" wrapText="1"/>
    </xf>
    <xf numFmtId="10" fontId="7" fillId="0" borderId="0" xfId="0" applyNumberFormat="1" applyFont="1"/>
    <xf numFmtId="0" fontId="7" fillId="2" borderId="4" xfId="0" applyFont="1" applyFill="1" applyBorder="1" applyAlignment="1" applyProtection="1">
      <alignment wrapText="1"/>
      <protection locked="0"/>
    </xf>
    <xf numFmtId="0" fontId="20" fillId="7" borderId="40" xfId="0" applyFont="1" applyFill="1" applyBorder="1"/>
    <xf numFmtId="10" fontId="20" fillId="7" borderId="33" xfId="1" applyNumberFormat="1" applyFont="1" applyFill="1" applyBorder="1" applyAlignment="1">
      <alignment horizontal="center"/>
    </xf>
    <xf numFmtId="10" fontId="20" fillId="3" borderId="33" xfId="1" applyNumberFormat="1" applyFont="1" applyFill="1" applyBorder="1" applyAlignment="1">
      <alignment horizontal="center"/>
    </xf>
    <xf numFmtId="10" fontId="20" fillId="3" borderId="34" xfId="1" applyNumberFormat="1" applyFont="1" applyFill="1" applyBorder="1" applyAlignment="1">
      <alignment horizontal="center"/>
    </xf>
    <xf numFmtId="164" fontId="20" fillId="7" borderId="30" xfId="1" applyNumberFormat="1" applyFont="1" applyFill="1" applyBorder="1" applyAlignment="1">
      <alignment horizontal="center"/>
    </xf>
    <xf numFmtId="10" fontId="20" fillId="7" borderId="29" xfId="1" applyNumberFormat="1" applyFont="1" applyFill="1" applyBorder="1" applyAlignment="1">
      <alignment horizontal="center"/>
    </xf>
    <xf numFmtId="10" fontId="6" fillId="7" borderId="15" xfId="1" applyNumberFormat="1" applyFont="1" applyFill="1" applyBorder="1" applyAlignment="1">
      <alignment wrapText="1"/>
    </xf>
    <xf numFmtId="0" fontId="23" fillId="0" borderId="0" xfId="0" applyFont="1" applyFill="1" applyBorder="1" applyAlignment="1">
      <alignment vertical="center" textRotation="90" wrapText="1"/>
    </xf>
    <xf numFmtId="0" fontId="19" fillId="0" borderId="28" xfId="0" applyFont="1" applyBorder="1"/>
    <xf numFmtId="10" fontId="19" fillId="0" borderId="14" xfId="1" applyNumberFormat="1" applyFont="1" applyBorder="1" applyAlignment="1">
      <alignment horizontal="center"/>
    </xf>
    <xf numFmtId="10" fontId="19" fillId="3" borderId="14" xfId="1" applyNumberFormat="1" applyFont="1" applyFill="1" applyBorder="1" applyAlignment="1">
      <alignment horizontal="center"/>
    </xf>
    <xf numFmtId="4" fontId="19" fillId="0" borderId="13" xfId="0" applyNumberFormat="1" applyFont="1" applyBorder="1" applyAlignment="1"/>
    <xf numFmtId="9" fontId="19" fillId="0" borderId="13" xfId="1" applyFont="1" applyBorder="1" applyAlignment="1">
      <alignment horizontal="center"/>
    </xf>
    <xf numFmtId="8" fontId="13" fillId="2" borderId="11" xfId="0" applyNumberFormat="1" applyFont="1" applyFill="1" applyBorder="1" applyAlignment="1" applyProtection="1">
      <alignment vertical="center" wrapText="1"/>
      <protection locked="0"/>
    </xf>
    <xf numFmtId="49" fontId="9" fillId="0" borderId="14" xfId="0" applyNumberFormat="1" applyFont="1" applyBorder="1" applyAlignment="1">
      <alignment vertical="center" shrinkToFit="1"/>
    </xf>
    <xf numFmtId="0" fontId="2" fillId="0" borderId="9" xfId="0" applyFont="1" applyBorder="1" applyAlignment="1">
      <alignment horizontal="center"/>
    </xf>
    <xf numFmtId="0" fontId="22" fillId="0" borderId="0" xfId="0" applyFont="1"/>
    <xf numFmtId="0" fontId="22" fillId="0" borderId="14" xfId="0" applyFont="1" applyBorder="1" applyAlignment="1">
      <alignment wrapText="1"/>
    </xf>
    <xf numFmtId="10" fontId="22" fillId="0" borderId="14" xfId="1" applyNumberFormat="1" applyFont="1" applyBorder="1" applyAlignment="1">
      <alignment horizontal="center"/>
    </xf>
    <xf numFmtId="10" fontId="22" fillId="3" borderId="14" xfId="1" applyNumberFormat="1" applyFont="1" applyFill="1" applyBorder="1" applyAlignment="1">
      <alignment horizontal="center"/>
    </xf>
    <xf numFmtId="164" fontId="22" fillId="0" borderId="14" xfId="1" applyNumberFormat="1" applyFont="1" applyBorder="1" applyAlignment="1">
      <alignment horizontal="center"/>
    </xf>
    <xf numFmtId="0" fontId="22" fillId="0" borderId="0" xfId="0" applyFont="1" applyAlignment="1"/>
    <xf numFmtId="10" fontId="19" fillId="0" borderId="13" xfId="1" applyNumberFormat="1" applyFont="1" applyBorder="1" applyAlignment="1"/>
    <xf numFmtId="0" fontId="26" fillId="5" borderId="0" xfId="0" applyFont="1" applyFill="1" applyBorder="1" applyAlignment="1">
      <alignment vertical="center"/>
    </xf>
    <xf numFmtId="0" fontId="20" fillId="5" borderId="28" xfId="0" applyFont="1" applyFill="1" applyBorder="1" applyAlignment="1">
      <alignment vertical="center"/>
    </xf>
    <xf numFmtId="0" fontId="20" fillId="5" borderId="14" xfId="0" applyFont="1" applyFill="1" applyBorder="1" applyAlignment="1">
      <alignment vertical="center"/>
    </xf>
    <xf numFmtId="4" fontId="18" fillId="5" borderId="14" xfId="0" applyNumberFormat="1" applyFont="1" applyFill="1" applyBorder="1" applyAlignment="1">
      <alignment horizontal="center" vertical="center"/>
    </xf>
    <xf numFmtId="10" fontId="18" fillId="5" borderId="14" xfId="1" applyNumberFormat="1" applyFont="1" applyFill="1" applyBorder="1" applyAlignment="1">
      <alignment horizontal="center" vertical="center"/>
    </xf>
    <xf numFmtId="0" fontId="18" fillId="0" borderId="0" xfId="0" applyFont="1" applyAlignment="1">
      <alignment vertical="center"/>
    </xf>
    <xf numFmtId="0" fontId="7" fillId="0" borderId="0" xfId="0" applyFont="1" applyAlignment="1">
      <alignment vertical="center"/>
    </xf>
    <xf numFmtId="0" fontId="6" fillId="7" borderId="18" xfId="0" applyFont="1" applyFill="1" applyBorder="1" applyAlignment="1">
      <alignment vertical="center" wrapText="1"/>
    </xf>
    <xf numFmtId="10" fontId="7" fillId="2" borderId="33" xfId="0" applyNumberFormat="1" applyFont="1" applyFill="1" applyBorder="1" applyAlignment="1" applyProtection="1">
      <alignment vertical="center"/>
      <protection locked="0"/>
    </xf>
    <xf numFmtId="4" fontId="7" fillId="3" borderId="33" xfId="0" applyNumberFormat="1" applyFont="1" applyFill="1" applyBorder="1" applyAlignment="1">
      <alignment vertical="center"/>
    </xf>
    <xf numFmtId="10" fontId="20" fillId="7" borderId="33" xfId="0" applyNumberFormat="1" applyFont="1" applyFill="1" applyBorder="1" applyAlignment="1">
      <alignment horizontal="center" vertical="center"/>
    </xf>
    <xf numFmtId="4" fontId="7" fillId="3" borderId="34" xfId="0" applyNumberFormat="1" applyFont="1" applyFill="1" applyBorder="1" applyAlignment="1">
      <alignment vertical="center"/>
    </xf>
    <xf numFmtId="10" fontId="6" fillId="7" borderId="35" xfId="1" applyNumberFormat="1" applyFont="1" applyFill="1" applyBorder="1" applyAlignment="1">
      <alignment horizontal="center" vertical="center" wrapText="1"/>
    </xf>
    <xf numFmtId="10" fontId="6" fillId="7" borderId="15" xfId="1" applyNumberFormat="1" applyFont="1" applyFill="1" applyBorder="1" applyAlignment="1">
      <alignment horizontal="center" vertical="center" wrapText="1"/>
    </xf>
    <xf numFmtId="164" fontId="22" fillId="7" borderId="30" xfId="1" applyNumberFormat="1" applyFont="1" applyFill="1" applyBorder="1" applyAlignment="1">
      <alignment horizontal="center" vertical="center" wrapText="1"/>
    </xf>
    <xf numFmtId="0" fontId="1" fillId="4" borderId="0" xfId="0" applyFont="1" applyFill="1"/>
    <xf numFmtId="0" fontId="2" fillId="4" borderId="0" xfId="0" applyFont="1" applyFill="1" applyAlignment="1">
      <alignment vertical="center"/>
    </xf>
    <xf numFmtId="0" fontId="1" fillId="8" borderId="0" xfId="0" applyFont="1" applyFill="1"/>
    <xf numFmtId="0" fontId="6" fillId="8" borderId="0" xfId="0" applyFont="1" applyFill="1"/>
    <xf numFmtId="0" fontId="7" fillId="8" borderId="0" xfId="0" applyFont="1" applyFill="1"/>
    <xf numFmtId="8" fontId="13" fillId="2" borderId="10" xfId="0" applyNumberFormat="1" applyFont="1" applyFill="1" applyBorder="1" applyAlignment="1" applyProtection="1">
      <alignment vertical="center" wrapText="1"/>
      <protection locked="0"/>
    </xf>
    <xf numFmtId="8" fontId="13" fillId="9" borderId="8" xfId="0" applyNumberFormat="1" applyFont="1" applyFill="1" applyBorder="1" applyAlignment="1" applyProtection="1">
      <alignment vertical="center" wrapText="1"/>
    </xf>
    <xf numFmtId="8" fontId="13" fillId="9" borderId="8" xfId="0" applyNumberFormat="1" applyFont="1" applyFill="1" applyBorder="1" applyAlignment="1" applyProtection="1">
      <alignment vertical="center" wrapText="1"/>
      <protection locked="0"/>
    </xf>
    <xf numFmtId="8" fontId="13" fillId="9" borderId="12" xfId="0" applyNumberFormat="1" applyFont="1" applyFill="1" applyBorder="1" applyAlignment="1" applyProtection="1">
      <alignment vertical="center" wrapText="1"/>
      <protection locked="0"/>
    </xf>
    <xf numFmtId="8" fontId="13" fillId="9" borderId="8" xfId="0" applyNumberFormat="1" applyFont="1" applyFill="1" applyBorder="1" applyAlignment="1">
      <alignment vertical="center" wrapText="1"/>
    </xf>
    <xf numFmtId="8" fontId="13" fillId="4" borderId="10" xfId="0" applyNumberFormat="1" applyFont="1" applyFill="1" applyBorder="1" applyAlignment="1" applyProtection="1">
      <alignment vertical="center" wrapText="1"/>
    </xf>
    <xf numFmtId="0" fontId="19" fillId="0" borderId="11" xfId="0" applyFont="1" applyBorder="1" applyAlignment="1">
      <alignment vertical="top" wrapText="1"/>
    </xf>
    <xf numFmtId="0" fontId="8" fillId="0" borderId="15" xfId="0" applyFont="1" applyBorder="1" applyAlignment="1">
      <alignment wrapText="1"/>
    </xf>
    <xf numFmtId="0" fontId="8" fillId="0" borderId="15" xfId="0" applyFont="1" applyBorder="1" applyAlignment="1">
      <alignment horizontal="center" wrapText="1"/>
    </xf>
    <xf numFmtId="49" fontId="9" fillId="9" borderId="14" xfId="0" applyNumberFormat="1" applyFont="1" applyFill="1" applyBorder="1" applyAlignment="1">
      <alignment vertical="center" shrinkToFit="1"/>
    </xf>
    <xf numFmtId="8" fontId="13" fillId="9" borderId="20" xfId="0" applyNumberFormat="1" applyFont="1" applyFill="1" applyBorder="1" applyAlignment="1" applyProtection="1">
      <alignment vertical="center" wrapText="1"/>
      <protection locked="0"/>
    </xf>
    <xf numFmtId="0" fontId="9" fillId="0" borderId="9" xfId="0" applyFont="1" applyBorder="1" applyAlignment="1">
      <alignment vertical="center"/>
    </xf>
    <xf numFmtId="0" fontId="9" fillId="0" borderId="0" xfId="0" applyFont="1" applyAlignment="1">
      <alignment vertical="center"/>
    </xf>
    <xf numFmtId="8" fontId="13" fillId="9" borderId="7" xfId="0" applyNumberFormat="1" applyFont="1" applyFill="1" applyBorder="1" applyAlignment="1">
      <alignment vertical="center" wrapText="1"/>
    </xf>
    <xf numFmtId="0" fontId="18" fillId="5" borderId="14" xfId="0" applyFont="1" applyFill="1" applyBorder="1" applyAlignment="1">
      <alignment wrapText="1"/>
    </xf>
    <xf numFmtId="8" fontId="18" fillId="5" borderId="14" xfId="0" applyNumberFormat="1" applyFont="1" applyFill="1" applyBorder="1"/>
    <xf numFmtId="8" fontId="18" fillId="9" borderId="14" xfId="0" applyNumberFormat="1" applyFont="1" applyFill="1" applyBorder="1"/>
    <xf numFmtId="10" fontId="7" fillId="0" borderId="14" xfId="1" applyNumberFormat="1" applyFont="1" applyFill="1" applyBorder="1" applyAlignment="1">
      <alignment horizontal="center"/>
    </xf>
    <xf numFmtId="10" fontId="6" fillId="0" borderId="14" xfId="1" applyNumberFormat="1" applyFont="1" applyFill="1" applyBorder="1"/>
    <xf numFmtId="10" fontId="21" fillId="10" borderId="22" xfId="1" applyNumberFormat="1" applyFont="1" applyFill="1" applyBorder="1" applyAlignment="1">
      <alignment horizontal="center"/>
    </xf>
    <xf numFmtId="10" fontId="21" fillId="10" borderId="22" xfId="1" applyNumberFormat="1" applyFont="1" applyFill="1" applyBorder="1"/>
    <xf numFmtId="0" fontId="2" fillId="8" borderId="0" xfId="0" applyFont="1" applyFill="1"/>
    <xf numFmtId="0" fontId="23" fillId="0" borderId="0" xfId="0" applyFont="1"/>
    <xf numFmtId="0" fontId="29" fillId="0" borderId="0" xfId="0" applyFont="1"/>
    <xf numFmtId="0" fontId="0" fillId="8" borderId="0" xfId="0" applyFill="1"/>
    <xf numFmtId="0" fontId="30" fillId="0" borderId="0" xfId="0" applyFont="1"/>
    <xf numFmtId="49" fontId="2" fillId="8" borderId="0" xfId="0" applyNumberFormat="1" applyFont="1" applyFill="1"/>
    <xf numFmtId="0" fontId="0" fillId="0" borderId="0" xfId="0"/>
    <xf numFmtId="0" fontId="1" fillId="0" borderId="0" xfId="0" applyFont="1"/>
    <xf numFmtId="0" fontId="2" fillId="0" borderId="0" xfId="0" applyFont="1"/>
    <xf numFmtId="0" fontId="6" fillId="0" borderId="0" xfId="0" applyFont="1"/>
    <xf numFmtId="0" fontId="8" fillId="0" borderId="0" xfId="0" applyFont="1"/>
    <xf numFmtId="49" fontId="1" fillId="0" borderId="0" xfId="0" applyNumberFormat="1" applyFont="1" applyFill="1"/>
    <xf numFmtId="0" fontId="5" fillId="0" borderId="0" xfId="0" applyFont="1"/>
    <xf numFmtId="0" fontId="1" fillId="0" borderId="0" xfId="0" applyNumberFormat="1" applyFont="1" applyFill="1" applyAlignment="1" applyProtection="1">
      <alignment vertical="center"/>
      <protection locked="0"/>
    </xf>
    <xf numFmtId="0" fontId="2" fillId="0" borderId="0" xfId="0" applyFont="1" applyAlignment="1">
      <alignment vertical="center"/>
    </xf>
    <xf numFmtId="0" fontId="1" fillId="8" borderId="0" xfId="0" applyFont="1" applyFill="1"/>
    <xf numFmtId="0" fontId="2" fillId="8" borderId="0" xfId="0" applyFont="1" applyFill="1"/>
    <xf numFmtId="0" fontId="31" fillId="0" borderId="0" xfId="0" applyFont="1" applyFill="1"/>
    <xf numFmtId="0" fontId="29" fillId="0" borderId="0" xfId="0" applyNumberFormat="1" applyFont="1" applyFill="1" applyProtection="1">
      <protection locked="0"/>
    </xf>
    <xf numFmtId="0" fontId="0" fillId="0" borderId="0" xfId="0"/>
    <xf numFmtId="0" fontId="6" fillId="0" borderId="0" xfId="0" applyFont="1"/>
    <xf numFmtId="0" fontId="6" fillId="0" borderId="0" xfId="0" applyFont="1" applyAlignment="1">
      <alignment horizontal="center"/>
    </xf>
    <xf numFmtId="0" fontId="7" fillId="0" borderId="0" xfId="0" applyFont="1"/>
    <xf numFmtId="0" fontId="7" fillId="0" borderId="0" xfId="2" applyFont="1"/>
    <xf numFmtId="0" fontId="7" fillId="0" borderId="0" xfId="0" applyFont="1" applyFill="1" applyAlignment="1">
      <alignment horizontal="center"/>
    </xf>
    <xf numFmtId="0" fontId="7" fillId="0" borderId="0" xfId="0" applyFont="1" applyAlignment="1">
      <alignment horizontal="center"/>
    </xf>
    <xf numFmtId="0" fontId="10" fillId="0" borderId="0" xfId="0" applyFont="1" applyFill="1"/>
    <xf numFmtId="0" fontId="10" fillId="0" borderId="0" xfId="0" applyFont="1" applyFill="1" applyAlignment="1">
      <alignment vertical="center"/>
    </xf>
    <xf numFmtId="0" fontId="11" fillId="0" borderId="0" xfId="0" applyFont="1" applyFill="1"/>
    <xf numFmtId="0" fontId="11" fillId="0" borderId="0" xfId="0" applyFont="1" applyFill="1" applyAlignment="1">
      <alignment vertical="center"/>
    </xf>
    <xf numFmtId="0" fontId="7" fillId="0" borderId="0" xfId="2" applyFont="1"/>
    <xf numFmtId="0" fontId="6" fillId="0" borderId="0" xfId="0" applyFont="1"/>
    <xf numFmtId="0" fontId="6" fillId="0" borderId="0" xfId="0" applyFont="1" applyAlignment="1">
      <alignment horizontal="center"/>
    </xf>
    <xf numFmtId="0" fontId="6" fillId="0" borderId="0" xfId="2" applyFont="1"/>
    <xf numFmtId="4" fontId="6" fillId="0" borderId="0" xfId="2" applyNumberFormat="1" applyFont="1" applyAlignment="1">
      <alignment horizontal="center"/>
    </xf>
    <xf numFmtId="0" fontId="6" fillId="0" borderId="0" xfId="2" applyFont="1" applyAlignment="1">
      <alignment horizontal="center"/>
    </xf>
    <xf numFmtId="0" fontId="30" fillId="4" borderId="0" xfId="0" applyFont="1" applyFill="1"/>
    <xf numFmtId="0" fontId="20" fillId="0" borderId="14" xfId="0" applyFont="1" applyBorder="1" applyAlignment="1">
      <alignment horizontal="center" wrapText="1"/>
    </xf>
    <xf numFmtId="0" fontId="20" fillId="3" borderId="14" xfId="0" applyFont="1" applyFill="1" applyBorder="1" applyAlignment="1">
      <alignment horizontal="center" wrapText="1"/>
    </xf>
    <xf numFmtId="0" fontId="6" fillId="4" borderId="0" xfId="0" applyNumberFormat="1" applyFont="1" applyFill="1" applyAlignment="1" applyProtection="1"/>
    <xf numFmtId="0" fontId="1" fillId="11" borderId="0" xfId="0" applyNumberFormat="1" applyFont="1" applyFill="1"/>
    <xf numFmtId="0" fontId="6" fillId="11" borderId="0" xfId="0" applyNumberFormat="1" applyFont="1" applyFill="1" applyAlignment="1" applyProtection="1"/>
    <xf numFmtId="0" fontId="23" fillId="0" borderId="0" xfId="0" applyNumberFormat="1" applyFont="1" applyAlignment="1">
      <alignment horizontal="left" vertical="top" wrapText="1"/>
    </xf>
    <xf numFmtId="0" fontId="30" fillId="4" borderId="0" xfId="0" applyFont="1" applyFill="1" applyAlignment="1">
      <alignment horizontal="center"/>
    </xf>
    <xf numFmtId="0" fontId="8" fillId="0" borderId="11" xfId="0" applyFont="1" applyBorder="1" applyAlignment="1">
      <alignment wrapText="1"/>
    </xf>
    <xf numFmtId="0" fontId="8" fillId="0" borderId="19" xfId="0" applyFont="1" applyBorder="1" applyAlignment="1">
      <alignment wrapText="1"/>
    </xf>
    <xf numFmtId="0" fontId="9" fillId="0" borderId="18" xfId="0" applyFont="1" applyBorder="1" applyAlignment="1">
      <alignment vertical="center" wrapText="1"/>
    </xf>
    <xf numFmtId="0" fontId="9" fillId="0" borderId="12" xfId="0" applyFont="1" applyBorder="1" applyAlignment="1">
      <alignment vertical="center" wrapText="1"/>
    </xf>
    <xf numFmtId="0" fontId="8" fillId="0" borderId="11" xfId="0" applyFont="1" applyBorder="1" applyAlignment="1">
      <alignment horizontal="center" wrapText="1"/>
    </xf>
    <xf numFmtId="0" fontId="8" fillId="0" borderId="16" xfId="0" applyFont="1" applyBorder="1" applyAlignment="1">
      <alignment horizontal="center" wrapText="1"/>
    </xf>
    <xf numFmtId="0" fontId="1" fillId="8" borderId="0" xfId="0" applyFont="1" applyFill="1" applyAlignment="1">
      <alignment horizontal="left"/>
    </xf>
    <xf numFmtId="0" fontId="11" fillId="0" borderId="0" xfId="0" applyNumberFormat="1" applyFont="1" applyFill="1" applyAlignment="1">
      <alignment horizontal="left" vertical="top" wrapText="1"/>
    </xf>
    <xf numFmtId="49" fontId="11" fillId="0" borderId="0" xfId="0" applyNumberFormat="1" applyFont="1" applyFill="1" applyAlignment="1">
      <alignment horizontal="left" vertical="justify" wrapText="1"/>
    </xf>
    <xf numFmtId="0" fontId="1" fillId="8" borderId="0" xfId="0" applyFont="1" applyFill="1" applyAlignment="1">
      <alignment horizontal="center"/>
    </xf>
    <xf numFmtId="0" fontId="8" fillId="0" borderId="10" xfId="0" applyFont="1" applyBorder="1" applyAlignment="1">
      <alignment horizontal="left" wrapText="1"/>
    </xf>
    <xf numFmtId="0" fontId="8" fillId="0" borderId="9" xfId="0" applyFont="1" applyBorder="1" applyAlignment="1">
      <alignment horizontal="left" wrapText="1"/>
    </xf>
    <xf numFmtId="0" fontId="8" fillId="0" borderId="8" xfId="0" applyFont="1" applyBorder="1" applyAlignment="1">
      <alignment horizontal="left" wrapText="1"/>
    </xf>
    <xf numFmtId="8" fontId="18" fillId="5" borderId="14" xfId="0" applyNumberFormat="1" applyFont="1" applyFill="1" applyBorder="1" applyAlignment="1">
      <alignment horizontal="center"/>
    </xf>
    <xf numFmtId="4" fontId="19" fillId="0" borderId="14" xfId="0" applyNumberFormat="1" applyFont="1" applyBorder="1" applyAlignment="1">
      <alignment horizontal="center"/>
    </xf>
    <xf numFmtId="4" fontId="7" fillId="2" borderId="14" xfId="0" applyNumberFormat="1" applyFont="1" applyFill="1" applyBorder="1" applyAlignment="1" applyProtection="1">
      <alignment horizontal="center"/>
      <protection locked="0"/>
    </xf>
    <xf numFmtId="4" fontId="21" fillId="10" borderId="22" xfId="0" applyNumberFormat="1" applyFont="1" applyFill="1" applyBorder="1" applyAlignment="1">
      <alignment horizontal="center"/>
    </xf>
    <xf numFmtId="4" fontId="21" fillId="6" borderId="22" xfId="0" applyNumberFormat="1" applyFont="1" applyFill="1" applyBorder="1" applyAlignment="1">
      <alignment horizontal="center"/>
    </xf>
    <xf numFmtId="4" fontId="22" fillId="0" borderId="14" xfId="0" applyNumberFormat="1" applyFont="1" applyFill="1" applyBorder="1" applyAlignment="1">
      <alignment horizontal="center"/>
    </xf>
    <xf numFmtId="4" fontId="20" fillId="7" borderId="33" xfId="0" applyNumberFormat="1" applyFont="1" applyFill="1" applyBorder="1" applyAlignment="1">
      <alignment horizontal="center"/>
    </xf>
    <xf numFmtId="4" fontId="18" fillId="5" borderId="27" xfId="0" applyNumberFormat="1" applyFont="1" applyFill="1" applyBorder="1" applyAlignment="1">
      <alignment horizontal="center" vertical="center"/>
    </xf>
    <xf numFmtId="4" fontId="18" fillId="5" borderId="28" xfId="0" applyNumberFormat="1" applyFont="1" applyFill="1" applyBorder="1" applyAlignment="1">
      <alignment horizontal="center" vertical="center"/>
    </xf>
    <xf numFmtId="4" fontId="7" fillId="2" borderId="28" xfId="0" applyNumberFormat="1" applyFont="1" applyFill="1" applyBorder="1" applyAlignment="1" applyProtection="1">
      <alignment horizontal="center"/>
      <protection locked="0"/>
    </xf>
    <xf numFmtId="4" fontId="7" fillId="2" borderId="25" xfId="0" applyNumberFormat="1" applyFont="1" applyFill="1" applyBorder="1" applyAlignment="1" applyProtection="1">
      <alignment horizontal="center"/>
      <protection locked="0"/>
    </xf>
    <xf numFmtId="4" fontId="7" fillId="2" borderId="22" xfId="0" applyNumberFormat="1" applyFont="1" applyFill="1" applyBorder="1" applyAlignment="1" applyProtection="1">
      <alignment horizontal="center"/>
      <protection locked="0"/>
    </xf>
    <xf numFmtId="0" fontId="22" fillId="7" borderId="21" xfId="0" applyFont="1" applyFill="1" applyBorder="1" applyAlignment="1">
      <alignment horizontal="center" vertical="center" textRotation="90" wrapText="1"/>
    </xf>
    <xf numFmtId="0" fontId="22" fillId="7" borderId="18" xfId="0" applyFont="1" applyFill="1" applyBorder="1" applyAlignment="1">
      <alignment horizontal="center" vertical="center" textRotation="90" wrapText="1"/>
    </xf>
    <xf numFmtId="0" fontId="22" fillId="7" borderId="11" xfId="0" applyFont="1" applyFill="1" applyBorder="1" applyAlignment="1">
      <alignment horizontal="center" vertical="center" textRotation="90" wrapText="1"/>
    </xf>
    <xf numFmtId="0" fontId="22" fillId="7" borderId="15" xfId="0" applyFont="1" applyFill="1" applyBorder="1" applyAlignment="1">
      <alignment horizontal="center" vertical="center" textRotation="90" wrapText="1"/>
    </xf>
    <xf numFmtId="0" fontId="20" fillId="7" borderId="30" xfId="0" applyFont="1" applyFill="1" applyBorder="1" applyAlignment="1">
      <alignment horizontal="center"/>
    </xf>
    <xf numFmtId="0" fontId="20" fillId="7" borderId="31" xfId="0" applyFont="1" applyFill="1" applyBorder="1" applyAlignment="1">
      <alignment horizontal="center"/>
    </xf>
    <xf numFmtId="4" fontId="22" fillId="7" borderId="33" xfId="0" applyNumberFormat="1" applyFont="1" applyFill="1" applyBorder="1" applyAlignment="1">
      <alignment horizontal="center" vertical="center" wrapText="1"/>
    </xf>
    <xf numFmtId="0" fontId="6" fillId="7" borderId="10" xfId="0" applyFont="1" applyFill="1" applyBorder="1" applyAlignment="1">
      <alignment horizontal="left" vertical="top" wrapText="1"/>
    </xf>
    <xf numFmtId="0" fontId="6" fillId="7" borderId="9" xfId="0" applyFont="1" applyFill="1" applyBorder="1" applyAlignment="1">
      <alignment horizontal="left" vertical="top" wrapText="1"/>
    </xf>
    <xf numFmtId="4" fontId="7" fillId="2" borderId="37" xfId="0" applyNumberFormat="1" applyFont="1" applyFill="1" applyBorder="1" applyAlignment="1" applyProtection="1">
      <alignment horizontal="center"/>
      <protection locked="0"/>
    </xf>
    <xf numFmtId="4" fontId="7" fillId="2" borderId="13" xfId="0" applyNumberFormat="1" applyFont="1" applyFill="1" applyBorder="1" applyAlignment="1" applyProtection="1">
      <alignment horizontal="center"/>
      <protection locked="0"/>
    </xf>
    <xf numFmtId="0" fontId="20" fillId="0" borderId="14" xfId="0" applyFont="1" applyBorder="1" applyAlignment="1">
      <alignment horizontal="center" wrapText="1"/>
    </xf>
    <xf numFmtId="0" fontId="6" fillId="0" borderId="0" xfId="2" applyFont="1" applyAlignment="1">
      <alignment horizontal="left" wrapText="1"/>
    </xf>
    <xf numFmtId="0" fontId="18" fillId="4" borderId="0" xfId="0" applyFont="1" applyFill="1" applyAlignment="1">
      <alignment horizontal="center" vertical="center" wrapText="1"/>
    </xf>
    <xf numFmtId="0" fontId="19" fillId="0" borderId="0" xfId="0" applyFont="1" applyBorder="1" applyAlignment="1" applyProtection="1">
      <alignment horizontal="center"/>
      <protection locked="0"/>
    </xf>
    <xf numFmtId="0" fontId="19" fillId="0" borderId="0" xfId="2" applyFont="1" applyBorder="1" applyAlignment="1" applyProtection="1">
      <alignment horizontal="center"/>
      <protection locked="0"/>
    </xf>
  </cellXfs>
  <cellStyles count="3">
    <cellStyle name="Procent" xfId="1" builtinId="5"/>
    <cellStyle name="Standaard" xfId="0" builtinId="0"/>
    <cellStyle name="Standaard_vbfinanciele tabelSEP2008" xfId="2"/>
  </cellStyles>
  <dxfs count="1">
    <dxf>
      <fill>
        <patternFill>
          <bgColor rgb="FFFF0000"/>
        </patternFill>
      </fill>
    </dxf>
  </dxfs>
  <tableStyles count="0" defaultTableStyle="TableStyleMedium2" defaultPivotStyle="PivotStyleLight16"/>
  <colors>
    <mruColors>
      <color rgb="FFCCFFFF"/>
      <color rgb="FFFFFF99"/>
      <color rgb="FFFFFF66"/>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tabSelected="1" view="pageBreakPreview" topLeftCell="A34" zoomScaleNormal="100" workbookViewId="0"/>
  </sheetViews>
  <sheetFormatPr defaultRowHeight="14.4" x14ac:dyDescent="0.3"/>
  <cols>
    <col min="1" max="1" width="38.109375" style="2" customWidth="1"/>
    <col min="2" max="2" width="59.88671875" customWidth="1"/>
  </cols>
  <sheetData>
    <row r="1" spans="1:2" x14ac:dyDescent="0.3">
      <c r="A1" s="163" t="s">
        <v>77</v>
      </c>
      <c r="B1" s="187"/>
    </row>
    <row r="2" spans="1:2" ht="6" customHeight="1" x14ac:dyDescent="0.3">
      <c r="A2" s="3"/>
      <c r="B2" s="2"/>
    </row>
    <row r="3" spans="1:2" ht="15" x14ac:dyDescent="0.3">
      <c r="A3" s="3" t="s">
        <v>83</v>
      </c>
      <c r="B3" s="227">
        <f>'4. financiële tabel'!C10</f>
        <v>0</v>
      </c>
    </row>
    <row r="4" spans="1:2" ht="8.25" customHeight="1" thickBot="1" x14ac:dyDescent="0.35">
      <c r="A4" s="4"/>
      <c r="B4" s="2"/>
    </row>
    <row r="5" spans="1:2" ht="15" thickBot="1" x14ac:dyDescent="0.35">
      <c r="A5" s="5" t="s">
        <v>0</v>
      </c>
      <c r="B5" s="6"/>
    </row>
    <row r="6" spans="1:2" ht="15" thickBot="1" x14ac:dyDescent="0.35">
      <c r="A6" s="7" t="s">
        <v>2</v>
      </c>
      <c r="B6" s="8"/>
    </row>
    <row r="7" spans="1:2" ht="15" thickBot="1" x14ac:dyDescent="0.35">
      <c r="A7" s="7" t="s">
        <v>11</v>
      </c>
      <c r="B7" s="33"/>
    </row>
    <row r="8" spans="1:2" ht="15" thickBot="1" x14ac:dyDescent="0.35">
      <c r="A8" s="7" t="s">
        <v>3</v>
      </c>
      <c r="B8" s="8"/>
    </row>
    <row r="9" spans="1:2" ht="15" thickBot="1" x14ac:dyDescent="0.35">
      <c r="A9" s="7" t="s">
        <v>73</v>
      </c>
      <c r="B9" s="8"/>
    </row>
    <row r="10" spans="1:2" ht="15" thickBot="1" x14ac:dyDescent="0.35">
      <c r="A10" s="7" t="s">
        <v>5</v>
      </c>
      <c r="B10" s="8"/>
    </row>
    <row r="11" spans="1:2" ht="15" thickBot="1" x14ac:dyDescent="0.35">
      <c r="A11" s="7" t="s">
        <v>74</v>
      </c>
      <c r="B11" s="8"/>
    </row>
    <row r="12" spans="1:2" ht="15" thickBot="1" x14ac:dyDescent="0.35">
      <c r="A12" s="7" t="s">
        <v>6</v>
      </c>
      <c r="B12" s="9"/>
    </row>
    <row r="13" spans="1:2" ht="15" thickBot="1" x14ac:dyDescent="0.35">
      <c r="A13" s="7" t="s">
        <v>7</v>
      </c>
      <c r="B13" s="9"/>
    </row>
    <row r="14" spans="1:2" ht="15" thickBot="1" x14ac:dyDescent="0.35">
      <c r="A14" s="7" t="s">
        <v>1</v>
      </c>
      <c r="B14" s="9"/>
    </row>
    <row r="15" spans="1:2" ht="27" thickBot="1" x14ac:dyDescent="0.35">
      <c r="A15" s="7" t="s">
        <v>75</v>
      </c>
      <c r="B15" s="9"/>
    </row>
    <row r="16" spans="1:2" ht="40.200000000000003" thickBot="1" x14ac:dyDescent="0.35">
      <c r="A16" s="7" t="s">
        <v>76</v>
      </c>
      <c r="B16" s="9" t="s">
        <v>13</v>
      </c>
    </row>
    <row r="17" spans="1:2" ht="27" thickBot="1" x14ac:dyDescent="0.35">
      <c r="A17" s="7" t="s">
        <v>12</v>
      </c>
      <c r="B17" s="10" t="s">
        <v>13</v>
      </c>
    </row>
    <row r="18" spans="1:2" ht="12.75" customHeight="1" thickBot="1" x14ac:dyDescent="0.35">
      <c r="A18" s="11"/>
      <c r="B18" s="12"/>
    </row>
    <row r="19" spans="1:2" ht="15" thickBot="1" x14ac:dyDescent="0.35">
      <c r="A19" s="5" t="s">
        <v>8</v>
      </c>
      <c r="B19" s="6"/>
    </row>
    <row r="20" spans="1:2" ht="15" thickBot="1" x14ac:dyDescent="0.35">
      <c r="A20" s="7" t="s">
        <v>2</v>
      </c>
      <c r="B20" s="8"/>
    </row>
    <row r="21" spans="1:2" ht="15" thickBot="1" x14ac:dyDescent="0.35">
      <c r="A21" s="7" t="s">
        <v>11</v>
      </c>
      <c r="B21" s="8"/>
    </row>
    <row r="22" spans="1:2" ht="15" thickBot="1" x14ac:dyDescent="0.35">
      <c r="A22" s="7" t="s">
        <v>3</v>
      </c>
      <c r="B22" s="8"/>
    </row>
    <row r="23" spans="1:2" ht="15" thickBot="1" x14ac:dyDescent="0.35">
      <c r="A23" s="7" t="s">
        <v>4</v>
      </c>
      <c r="B23" s="8"/>
    </row>
    <row r="24" spans="1:2" ht="15" thickBot="1" x14ac:dyDescent="0.35">
      <c r="A24" s="7" t="s">
        <v>5</v>
      </c>
      <c r="B24" s="8"/>
    </row>
    <row r="25" spans="1:2" ht="15" thickBot="1" x14ac:dyDescent="0.35">
      <c r="A25" s="7" t="s">
        <v>10</v>
      </c>
      <c r="B25" s="8"/>
    </row>
    <row r="26" spans="1:2" ht="15" thickBot="1" x14ac:dyDescent="0.35">
      <c r="A26" s="7" t="s">
        <v>6</v>
      </c>
      <c r="B26" s="9"/>
    </row>
    <row r="27" spans="1:2" ht="15" thickBot="1" x14ac:dyDescent="0.35">
      <c r="A27" s="7" t="s">
        <v>7</v>
      </c>
      <c r="B27" s="9"/>
    </row>
    <row r="28" spans="1:2" ht="15" thickBot="1" x14ac:dyDescent="0.35">
      <c r="A28" s="7" t="s">
        <v>1</v>
      </c>
      <c r="B28" s="9"/>
    </row>
    <row r="29" spans="1:2" ht="27" thickBot="1" x14ac:dyDescent="0.35">
      <c r="A29" s="7" t="s">
        <v>75</v>
      </c>
      <c r="B29" s="9"/>
    </row>
    <row r="30" spans="1:2" ht="40.200000000000003" thickBot="1" x14ac:dyDescent="0.35">
      <c r="A30" s="7" t="s">
        <v>76</v>
      </c>
      <c r="B30" s="9" t="s">
        <v>13</v>
      </c>
    </row>
    <row r="31" spans="1:2" ht="27" thickBot="1" x14ac:dyDescent="0.35">
      <c r="A31" s="7" t="s">
        <v>12</v>
      </c>
      <c r="B31" s="10" t="s">
        <v>13</v>
      </c>
    </row>
    <row r="32" spans="1:2" s="15" customFormat="1" ht="14.25" customHeight="1" thickBot="1" x14ac:dyDescent="0.35">
      <c r="A32" s="13"/>
      <c r="B32" s="14"/>
    </row>
    <row r="33" spans="1:2" ht="15" thickBot="1" x14ac:dyDescent="0.35">
      <c r="A33" s="5" t="s">
        <v>9</v>
      </c>
      <c r="B33" s="6"/>
    </row>
    <row r="34" spans="1:2" ht="15" thickBot="1" x14ac:dyDescent="0.35">
      <c r="A34" s="7" t="s">
        <v>2</v>
      </c>
      <c r="B34" s="8"/>
    </row>
    <row r="35" spans="1:2" ht="15" thickBot="1" x14ac:dyDescent="0.35">
      <c r="A35" s="7" t="s">
        <v>11</v>
      </c>
      <c r="B35" s="8"/>
    </row>
    <row r="36" spans="1:2" ht="15" thickBot="1" x14ac:dyDescent="0.35">
      <c r="A36" s="7" t="s">
        <v>3</v>
      </c>
      <c r="B36" s="8"/>
    </row>
    <row r="37" spans="1:2" ht="15" thickBot="1" x14ac:dyDescent="0.35">
      <c r="A37" s="7" t="s">
        <v>4</v>
      </c>
      <c r="B37" s="8"/>
    </row>
    <row r="38" spans="1:2" ht="15" thickBot="1" x14ac:dyDescent="0.35">
      <c r="A38" s="7" t="s">
        <v>5</v>
      </c>
      <c r="B38" s="8"/>
    </row>
    <row r="39" spans="1:2" ht="15" thickBot="1" x14ac:dyDescent="0.35">
      <c r="A39" s="7" t="s">
        <v>10</v>
      </c>
      <c r="B39" s="8"/>
    </row>
    <row r="40" spans="1:2" ht="15" thickBot="1" x14ac:dyDescent="0.35">
      <c r="A40" s="7" t="s">
        <v>6</v>
      </c>
      <c r="B40" s="9"/>
    </row>
    <row r="41" spans="1:2" ht="15" thickBot="1" x14ac:dyDescent="0.35">
      <c r="A41" s="7" t="s">
        <v>7</v>
      </c>
      <c r="B41" s="9"/>
    </row>
    <row r="42" spans="1:2" ht="15" thickBot="1" x14ac:dyDescent="0.35">
      <c r="A42" s="7" t="s">
        <v>1</v>
      </c>
      <c r="B42" s="9"/>
    </row>
    <row r="43" spans="1:2" ht="27" thickBot="1" x14ac:dyDescent="0.35">
      <c r="A43" s="7" t="s">
        <v>75</v>
      </c>
      <c r="B43" s="9"/>
    </row>
    <row r="44" spans="1:2" ht="40.200000000000003" thickBot="1" x14ac:dyDescent="0.35">
      <c r="A44" s="7" t="s">
        <v>76</v>
      </c>
      <c r="B44" s="9" t="s">
        <v>13</v>
      </c>
    </row>
    <row r="45" spans="1:2" ht="27" thickBot="1" x14ac:dyDescent="0.35">
      <c r="A45" s="7" t="s">
        <v>12</v>
      </c>
      <c r="B45" s="10" t="s">
        <v>13</v>
      </c>
    </row>
    <row r="46" spans="1:2" x14ac:dyDescent="0.3">
      <c r="A46"/>
    </row>
    <row r="47" spans="1:2" x14ac:dyDescent="0.3">
      <c r="A47"/>
    </row>
    <row r="48" spans="1:2" x14ac:dyDescent="0.3">
      <c r="A48"/>
    </row>
    <row r="49" spans="1:1" x14ac:dyDescent="0.3">
      <c r="A49"/>
    </row>
    <row r="50" spans="1:1" x14ac:dyDescent="0.3">
      <c r="A50"/>
    </row>
  </sheetData>
  <sheetProtection selectLockedCells="1"/>
  <pageMargins left="0.23622047244094491" right="0.23622047244094491" top="0.35433070866141736" bottom="0.15748031496062992" header="0.31496062992125984" footer="0.118110236220472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topLeftCell="A28" zoomScaleNormal="90" zoomScaleSheetLayoutView="100" workbookViewId="0">
      <selection activeCell="AD17" sqref="AD17"/>
    </sheetView>
  </sheetViews>
  <sheetFormatPr defaultRowHeight="14.4" x14ac:dyDescent="0.3"/>
  <cols>
    <col min="1" max="1" width="8.44140625" style="2" customWidth="1"/>
    <col min="2" max="2" width="38" style="2" customWidth="1"/>
    <col min="3" max="3" width="15" style="2" customWidth="1"/>
    <col min="4" max="4" width="6.88671875" style="2" bestFit="1" customWidth="1"/>
    <col min="5" max="8" width="7.109375" style="2" bestFit="1" customWidth="1"/>
    <col min="9" max="9" width="6.88671875" style="2" bestFit="1" customWidth="1"/>
    <col min="10" max="10" width="6.44140625" bestFit="1" customWidth="1"/>
    <col min="11" max="12" width="7.44140625" bestFit="1" customWidth="1"/>
    <col min="13" max="13" width="7.109375" bestFit="1" customWidth="1"/>
    <col min="14" max="15" width="7.44140625" bestFit="1" customWidth="1"/>
    <col min="16" max="16" width="7" bestFit="1" customWidth="1"/>
    <col min="17" max="20" width="7.44140625" bestFit="1" customWidth="1"/>
    <col min="21" max="21" width="7" bestFit="1" customWidth="1"/>
    <col min="22" max="22" width="6.5546875" bestFit="1" customWidth="1"/>
    <col min="23" max="23" width="7.5546875" bestFit="1" customWidth="1"/>
    <col min="24" max="24" width="6" bestFit="1" customWidth="1"/>
    <col min="25" max="25" width="5.6640625" bestFit="1" customWidth="1"/>
    <col min="26" max="26" width="6.109375" bestFit="1" customWidth="1"/>
    <col min="27" max="27" width="7.109375" customWidth="1"/>
    <col min="28" max="28" width="5.44140625" bestFit="1" customWidth="1"/>
    <col min="29" max="29" width="5.6640625" bestFit="1" customWidth="1"/>
    <col min="30" max="30" width="6" bestFit="1" customWidth="1"/>
    <col min="31" max="31" width="5.6640625" bestFit="1" customWidth="1"/>
    <col min="32" max="32" width="6.109375" bestFit="1" customWidth="1"/>
    <col min="33" max="33" width="5.5546875" bestFit="1" customWidth="1"/>
    <col min="203" max="203" width="5.33203125" bestFit="1" customWidth="1"/>
    <col min="204" max="204" width="55.5546875" customWidth="1"/>
    <col min="205" max="205" width="15" customWidth="1"/>
    <col min="206" max="206" width="5" bestFit="1" customWidth="1"/>
    <col min="207" max="207" width="6" bestFit="1" customWidth="1"/>
    <col min="208" max="208" width="6.109375" bestFit="1" customWidth="1"/>
    <col min="209" max="209" width="5.6640625" bestFit="1" customWidth="1"/>
    <col min="210" max="211" width="6" bestFit="1" customWidth="1"/>
    <col min="212" max="212" width="5.44140625" bestFit="1" customWidth="1"/>
    <col min="213" max="213" width="5.6640625" bestFit="1" customWidth="1"/>
    <col min="214" max="214" width="6" bestFit="1" customWidth="1"/>
    <col min="215" max="215" width="5.6640625" bestFit="1" customWidth="1"/>
    <col min="216" max="216" width="6.109375" bestFit="1" customWidth="1"/>
    <col min="217" max="217" width="5.5546875" bestFit="1" customWidth="1"/>
    <col min="218" max="218" width="5" bestFit="1" customWidth="1"/>
    <col min="219" max="219" width="6" bestFit="1" customWidth="1"/>
    <col min="220" max="220" width="6.109375" bestFit="1" customWidth="1"/>
    <col min="221" max="221" width="5.6640625" bestFit="1" customWidth="1"/>
    <col min="222" max="223" width="6" bestFit="1" customWidth="1"/>
    <col min="224" max="224" width="5.44140625" bestFit="1" customWidth="1"/>
    <col min="225" max="225" width="5.6640625" bestFit="1" customWidth="1"/>
    <col min="226" max="226" width="6" bestFit="1" customWidth="1"/>
    <col min="227" max="227" width="5.6640625" bestFit="1" customWidth="1"/>
    <col min="228" max="228" width="6.109375" bestFit="1" customWidth="1"/>
    <col min="229" max="229" width="5.5546875" bestFit="1" customWidth="1"/>
    <col min="459" max="459" width="5.33203125" bestFit="1" customWidth="1"/>
    <col min="460" max="460" width="55.5546875" customWidth="1"/>
    <col min="461" max="461" width="15" customWidth="1"/>
    <col min="462" max="462" width="5" bestFit="1" customWidth="1"/>
    <col min="463" max="463" width="6" bestFit="1" customWidth="1"/>
    <col min="464" max="464" width="6.109375" bestFit="1" customWidth="1"/>
    <col min="465" max="465" width="5.6640625" bestFit="1" customWidth="1"/>
    <col min="466" max="467" width="6" bestFit="1" customWidth="1"/>
    <col min="468" max="468" width="5.44140625" bestFit="1" customWidth="1"/>
    <col min="469" max="469" width="5.6640625" bestFit="1" customWidth="1"/>
    <col min="470" max="470" width="6" bestFit="1" customWidth="1"/>
    <col min="471" max="471" width="5.6640625" bestFit="1" customWidth="1"/>
    <col min="472" max="472" width="6.109375" bestFit="1" customWidth="1"/>
    <col min="473" max="473" width="5.5546875" bestFit="1" customWidth="1"/>
    <col min="474" max="474" width="5" bestFit="1" customWidth="1"/>
    <col min="475" max="475" width="6" bestFit="1" customWidth="1"/>
    <col min="476" max="476" width="6.109375" bestFit="1" customWidth="1"/>
    <col min="477" max="477" width="5.6640625" bestFit="1" customWidth="1"/>
    <col min="478" max="479" width="6" bestFit="1" customWidth="1"/>
    <col min="480" max="480" width="5.44140625" bestFit="1" customWidth="1"/>
    <col min="481" max="481" width="5.6640625" bestFit="1" customWidth="1"/>
    <col min="482" max="482" width="6" bestFit="1" customWidth="1"/>
    <col min="483" max="483" width="5.6640625" bestFit="1" customWidth="1"/>
    <col min="484" max="484" width="6.109375" bestFit="1" customWidth="1"/>
    <col min="485" max="485" width="5.5546875" bestFit="1" customWidth="1"/>
    <col min="715" max="715" width="5.33203125" bestFit="1" customWidth="1"/>
    <col min="716" max="716" width="55.5546875" customWidth="1"/>
    <col min="717" max="717" width="15" customWidth="1"/>
    <col min="718" max="718" width="5" bestFit="1" customWidth="1"/>
    <col min="719" max="719" width="6" bestFit="1" customWidth="1"/>
    <col min="720" max="720" width="6.109375" bestFit="1" customWidth="1"/>
    <col min="721" max="721" width="5.6640625" bestFit="1" customWidth="1"/>
    <col min="722" max="723" width="6" bestFit="1" customWidth="1"/>
    <col min="724" max="724" width="5.44140625" bestFit="1" customWidth="1"/>
    <col min="725" max="725" width="5.6640625" bestFit="1" customWidth="1"/>
    <col min="726" max="726" width="6" bestFit="1" customWidth="1"/>
    <col min="727" max="727" width="5.6640625" bestFit="1" customWidth="1"/>
    <col min="728" max="728" width="6.109375" bestFit="1" customWidth="1"/>
    <col min="729" max="729" width="5.5546875" bestFit="1" customWidth="1"/>
    <col min="730" max="730" width="5" bestFit="1" customWidth="1"/>
    <col min="731" max="731" width="6" bestFit="1" customWidth="1"/>
    <col min="732" max="732" width="6.109375" bestFit="1" customWidth="1"/>
    <col min="733" max="733" width="5.6640625" bestFit="1" customWidth="1"/>
    <col min="734" max="735" width="6" bestFit="1" customWidth="1"/>
    <col min="736" max="736" width="5.44140625" bestFit="1" customWidth="1"/>
    <col min="737" max="737" width="5.6640625" bestFit="1" customWidth="1"/>
    <col min="738" max="738" width="6" bestFit="1" customWidth="1"/>
    <col min="739" max="739" width="5.6640625" bestFit="1" customWidth="1"/>
    <col min="740" max="740" width="6.109375" bestFit="1" customWidth="1"/>
    <col min="741" max="741" width="5.5546875" bestFit="1" customWidth="1"/>
    <col min="971" max="971" width="5.33203125" bestFit="1" customWidth="1"/>
    <col min="972" max="972" width="55.5546875" customWidth="1"/>
    <col min="973" max="973" width="15" customWidth="1"/>
    <col min="974" max="974" width="5" bestFit="1" customWidth="1"/>
    <col min="975" max="975" width="6" bestFit="1" customWidth="1"/>
    <col min="976" max="976" width="6.109375" bestFit="1" customWidth="1"/>
    <col min="977" max="977" width="5.6640625" bestFit="1" customWidth="1"/>
    <col min="978" max="979" width="6" bestFit="1" customWidth="1"/>
    <col min="980" max="980" width="5.44140625" bestFit="1" customWidth="1"/>
    <col min="981" max="981" width="5.6640625" bestFit="1" customWidth="1"/>
    <col min="982" max="982" width="6" bestFit="1" customWidth="1"/>
    <col min="983" max="983" width="5.6640625" bestFit="1" customWidth="1"/>
    <col min="984" max="984" width="6.109375" bestFit="1" customWidth="1"/>
    <col min="985" max="985" width="5.5546875" bestFit="1" customWidth="1"/>
    <col min="986" max="986" width="5" bestFit="1" customWidth="1"/>
    <col min="987" max="987" width="6" bestFit="1" customWidth="1"/>
    <col min="988" max="988" width="6.109375" bestFit="1" customWidth="1"/>
    <col min="989" max="989" width="5.6640625" bestFit="1" customWidth="1"/>
    <col min="990" max="991" width="6" bestFit="1" customWidth="1"/>
    <col min="992" max="992" width="5.44140625" bestFit="1" customWidth="1"/>
    <col min="993" max="993" width="5.6640625" bestFit="1" customWidth="1"/>
    <col min="994" max="994" width="6" bestFit="1" customWidth="1"/>
    <col min="995" max="995" width="5.6640625" bestFit="1" customWidth="1"/>
    <col min="996" max="996" width="6.109375" bestFit="1" customWidth="1"/>
    <col min="997" max="997" width="5.5546875" bestFit="1" customWidth="1"/>
    <col min="1227" max="1227" width="5.33203125" bestFit="1" customWidth="1"/>
    <col min="1228" max="1228" width="55.5546875" customWidth="1"/>
    <col min="1229" max="1229" width="15" customWidth="1"/>
    <col min="1230" max="1230" width="5" bestFit="1" customWidth="1"/>
    <col min="1231" max="1231" width="6" bestFit="1" customWidth="1"/>
    <col min="1232" max="1232" width="6.109375" bestFit="1" customWidth="1"/>
    <col min="1233" max="1233" width="5.6640625" bestFit="1" customWidth="1"/>
    <col min="1234" max="1235" width="6" bestFit="1" customWidth="1"/>
    <col min="1236" max="1236" width="5.44140625" bestFit="1" customWidth="1"/>
    <col min="1237" max="1237" width="5.6640625" bestFit="1" customWidth="1"/>
    <col min="1238" max="1238" width="6" bestFit="1" customWidth="1"/>
    <col min="1239" max="1239" width="5.6640625" bestFit="1" customWidth="1"/>
    <col min="1240" max="1240" width="6.109375" bestFit="1" customWidth="1"/>
    <col min="1241" max="1241" width="5.5546875" bestFit="1" customWidth="1"/>
    <col min="1242" max="1242" width="5" bestFit="1" customWidth="1"/>
    <col min="1243" max="1243" width="6" bestFit="1" customWidth="1"/>
    <col min="1244" max="1244" width="6.109375" bestFit="1" customWidth="1"/>
    <col min="1245" max="1245" width="5.6640625" bestFit="1" customWidth="1"/>
    <col min="1246" max="1247" width="6" bestFit="1" customWidth="1"/>
    <col min="1248" max="1248" width="5.44140625" bestFit="1" customWidth="1"/>
    <col min="1249" max="1249" width="5.6640625" bestFit="1" customWidth="1"/>
    <col min="1250" max="1250" width="6" bestFit="1" customWidth="1"/>
    <col min="1251" max="1251" width="5.6640625" bestFit="1" customWidth="1"/>
    <col min="1252" max="1252" width="6.109375" bestFit="1" customWidth="1"/>
    <col min="1253" max="1253" width="5.5546875" bestFit="1" customWidth="1"/>
    <col min="1483" max="1483" width="5.33203125" bestFit="1" customWidth="1"/>
    <col min="1484" max="1484" width="55.5546875" customWidth="1"/>
    <col min="1485" max="1485" width="15" customWidth="1"/>
    <col min="1486" max="1486" width="5" bestFit="1" customWidth="1"/>
    <col min="1487" max="1487" width="6" bestFit="1" customWidth="1"/>
    <col min="1488" max="1488" width="6.109375" bestFit="1" customWidth="1"/>
    <col min="1489" max="1489" width="5.6640625" bestFit="1" customWidth="1"/>
    <col min="1490" max="1491" width="6" bestFit="1" customWidth="1"/>
    <col min="1492" max="1492" width="5.44140625" bestFit="1" customWidth="1"/>
    <col min="1493" max="1493" width="5.6640625" bestFit="1" customWidth="1"/>
    <col min="1494" max="1494" width="6" bestFit="1" customWidth="1"/>
    <col min="1495" max="1495" width="5.6640625" bestFit="1" customWidth="1"/>
    <col min="1496" max="1496" width="6.109375" bestFit="1" customWidth="1"/>
    <col min="1497" max="1497" width="5.5546875" bestFit="1" customWidth="1"/>
    <col min="1498" max="1498" width="5" bestFit="1" customWidth="1"/>
    <col min="1499" max="1499" width="6" bestFit="1" customWidth="1"/>
    <col min="1500" max="1500" width="6.109375" bestFit="1" customWidth="1"/>
    <col min="1501" max="1501" width="5.6640625" bestFit="1" customWidth="1"/>
    <col min="1502" max="1503" width="6" bestFit="1" customWidth="1"/>
    <col min="1504" max="1504" width="5.44140625" bestFit="1" customWidth="1"/>
    <col min="1505" max="1505" width="5.6640625" bestFit="1" customWidth="1"/>
    <col min="1506" max="1506" width="6" bestFit="1" customWidth="1"/>
    <col min="1507" max="1507" width="5.6640625" bestFit="1" customWidth="1"/>
    <col min="1508" max="1508" width="6.109375" bestFit="1" customWidth="1"/>
    <col min="1509" max="1509" width="5.5546875" bestFit="1" customWidth="1"/>
    <col min="1739" max="1739" width="5.33203125" bestFit="1" customWidth="1"/>
    <col min="1740" max="1740" width="55.5546875" customWidth="1"/>
    <col min="1741" max="1741" width="15" customWidth="1"/>
    <col min="1742" max="1742" width="5" bestFit="1" customWidth="1"/>
    <col min="1743" max="1743" width="6" bestFit="1" customWidth="1"/>
    <col min="1744" max="1744" width="6.109375" bestFit="1" customWidth="1"/>
    <col min="1745" max="1745" width="5.6640625" bestFit="1" customWidth="1"/>
    <col min="1746" max="1747" width="6" bestFit="1" customWidth="1"/>
    <col min="1748" max="1748" width="5.44140625" bestFit="1" customWidth="1"/>
    <col min="1749" max="1749" width="5.6640625" bestFit="1" customWidth="1"/>
    <col min="1750" max="1750" width="6" bestFit="1" customWidth="1"/>
    <col min="1751" max="1751" width="5.6640625" bestFit="1" customWidth="1"/>
    <col min="1752" max="1752" width="6.109375" bestFit="1" customWidth="1"/>
    <col min="1753" max="1753" width="5.5546875" bestFit="1" customWidth="1"/>
    <col min="1754" max="1754" width="5" bestFit="1" customWidth="1"/>
    <col min="1755" max="1755" width="6" bestFit="1" customWidth="1"/>
    <col min="1756" max="1756" width="6.109375" bestFit="1" customWidth="1"/>
    <col min="1757" max="1757" width="5.6640625" bestFit="1" customWidth="1"/>
    <col min="1758" max="1759" width="6" bestFit="1" customWidth="1"/>
    <col min="1760" max="1760" width="5.44140625" bestFit="1" customWidth="1"/>
    <col min="1761" max="1761" width="5.6640625" bestFit="1" customWidth="1"/>
    <col min="1762" max="1762" width="6" bestFit="1" customWidth="1"/>
    <col min="1763" max="1763" width="5.6640625" bestFit="1" customWidth="1"/>
    <col min="1764" max="1764" width="6.109375" bestFit="1" customWidth="1"/>
    <col min="1765" max="1765" width="5.5546875" bestFit="1" customWidth="1"/>
    <col min="1995" max="1995" width="5.33203125" bestFit="1" customWidth="1"/>
    <col min="1996" max="1996" width="55.5546875" customWidth="1"/>
    <col min="1997" max="1997" width="15" customWidth="1"/>
    <col min="1998" max="1998" width="5" bestFit="1" customWidth="1"/>
    <col min="1999" max="1999" width="6" bestFit="1" customWidth="1"/>
    <col min="2000" max="2000" width="6.109375" bestFit="1" customWidth="1"/>
    <col min="2001" max="2001" width="5.6640625" bestFit="1" customWidth="1"/>
    <col min="2002" max="2003" width="6" bestFit="1" customWidth="1"/>
    <col min="2004" max="2004" width="5.44140625" bestFit="1" customWidth="1"/>
    <col min="2005" max="2005" width="5.6640625" bestFit="1" customWidth="1"/>
    <col min="2006" max="2006" width="6" bestFit="1" customWidth="1"/>
    <col min="2007" max="2007" width="5.6640625" bestFit="1" customWidth="1"/>
    <col min="2008" max="2008" width="6.109375" bestFit="1" customWidth="1"/>
    <col min="2009" max="2009" width="5.5546875" bestFit="1" customWidth="1"/>
    <col min="2010" max="2010" width="5" bestFit="1" customWidth="1"/>
    <col min="2011" max="2011" width="6" bestFit="1" customWidth="1"/>
    <col min="2012" max="2012" width="6.109375" bestFit="1" customWidth="1"/>
    <col min="2013" max="2013" width="5.6640625" bestFit="1" customWidth="1"/>
    <col min="2014" max="2015" width="6" bestFit="1" customWidth="1"/>
    <col min="2016" max="2016" width="5.44140625" bestFit="1" customWidth="1"/>
    <col min="2017" max="2017" width="5.6640625" bestFit="1" customWidth="1"/>
    <col min="2018" max="2018" width="6" bestFit="1" customWidth="1"/>
    <col min="2019" max="2019" width="5.6640625" bestFit="1" customWidth="1"/>
    <col min="2020" max="2020" width="6.109375" bestFit="1" customWidth="1"/>
    <col min="2021" max="2021" width="5.5546875" bestFit="1" customWidth="1"/>
    <col min="2251" max="2251" width="5.33203125" bestFit="1" customWidth="1"/>
    <col min="2252" max="2252" width="55.5546875" customWidth="1"/>
    <col min="2253" max="2253" width="15" customWidth="1"/>
    <col min="2254" max="2254" width="5" bestFit="1" customWidth="1"/>
    <col min="2255" max="2255" width="6" bestFit="1" customWidth="1"/>
    <col min="2256" max="2256" width="6.109375" bestFit="1" customWidth="1"/>
    <col min="2257" max="2257" width="5.6640625" bestFit="1" customWidth="1"/>
    <col min="2258" max="2259" width="6" bestFit="1" customWidth="1"/>
    <col min="2260" max="2260" width="5.44140625" bestFit="1" customWidth="1"/>
    <col min="2261" max="2261" width="5.6640625" bestFit="1" customWidth="1"/>
    <col min="2262" max="2262" width="6" bestFit="1" customWidth="1"/>
    <col min="2263" max="2263" width="5.6640625" bestFit="1" customWidth="1"/>
    <col min="2264" max="2264" width="6.109375" bestFit="1" customWidth="1"/>
    <col min="2265" max="2265" width="5.5546875" bestFit="1" customWidth="1"/>
    <col min="2266" max="2266" width="5" bestFit="1" customWidth="1"/>
    <col min="2267" max="2267" width="6" bestFit="1" customWidth="1"/>
    <col min="2268" max="2268" width="6.109375" bestFit="1" customWidth="1"/>
    <col min="2269" max="2269" width="5.6640625" bestFit="1" customWidth="1"/>
    <col min="2270" max="2271" width="6" bestFit="1" customWidth="1"/>
    <col min="2272" max="2272" width="5.44140625" bestFit="1" customWidth="1"/>
    <col min="2273" max="2273" width="5.6640625" bestFit="1" customWidth="1"/>
    <col min="2274" max="2274" width="6" bestFit="1" customWidth="1"/>
    <col min="2275" max="2275" width="5.6640625" bestFit="1" customWidth="1"/>
    <col min="2276" max="2276" width="6.109375" bestFit="1" customWidth="1"/>
    <col min="2277" max="2277" width="5.5546875" bestFit="1" customWidth="1"/>
    <col min="2507" max="2507" width="5.33203125" bestFit="1" customWidth="1"/>
    <col min="2508" max="2508" width="55.5546875" customWidth="1"/>
    <col min="2509" max="2509" width="15" customWidth="1"/>
    <col min="2510" max="2510" width="5" bestFit="1" customWidth="1"/>
    <col min="2511" max="2511" width="6" bestFit="1" customWidth="1"/>
    <col min="2512" max="2512" width="6.109375" bestFit="1" customWidth="1"/>
    <col min="2513" max="2513" width="5.6640625" bestFit="1" customWidth="1"/>
    <col min="2514" max="2515" width="6" bestFit="1" customWidth="1"/>
    <col min="2516" max="2516" width="5.44140625" bestFit="1" customWidth="1"/>
    <col min="2517" max="2517" width="5.6640625" bestFit="1" customWidth="1"/>
    <col min="2518" max="2518" width="6" bestFit="1" customWidth="1"/>
    <col min="2519" max="2519" width="5.6640625" bestFit="1" customWidth="1"/>
    <col min="2520" max="2520" width="6.109375" bestFit="1" customWidth="1"/>
    <col min="2521" max="2521" width="5.5546875" bestFit="1" customWidth="1"/>
    <col min="2522" max="2522" width="5" bestFit="1" customWidth="1"/>
    <col min="2523" max="2523" width="6" bestFit="1" customWidth="1"/>
    <col min="2524" max="2524" width="6.109375" bestFit="1" customWidth="1"/>
    <col min="2525" max="2525" width="5.6640625" bestFit="1" customWidth="1"/>
    <col min="2526" max="2527" width="6" bestFit="1" customWidth="1"/>
    <col min="2528" max="2528" width="5.44140625" bestFit="1" customWidth="1"/>
    <col min="2529" max="2529" width="5.6640625" bestFit="1" customWidth="1"/>
    <col min="2530" max="2530" width="6" bestFit="1" customWidth="1"/>
    <col min="2531" max="2531" width="5.6640625" bestFit="1" customWidth="1"/>
    <col min="2532" max="2532" width="6.109375" bestFit="1" customWidth="1"/>
    <col min="2533" max="2533" width="5.5546875" bestFit="1" customWidth="1"/>
    <col min="2763" max="2763" width="5.33203125" bestFit="1" customWidth="1"/>
    <col min="2764" max="2764" width="55.5546875" customWidth="1"/>
    <col min="2765" max="2765" width="15" customWidth="1"/>
    <col min="2766" max="2766" width="5" bestFit="1" customWidth="1"/>
    <col min="2767" max="2767" width="6" bestFit="1" customWidth="1"/>
    <col min="2768" max="2768" width="6.109375" bestFit="1" customWidth="1"/>
    <col min="2769" max="2769" width="5.6640625" bestFit="1" customWidth="1"/>
    <col min="2770" max="2771" width="6" bestFit="1" customWidth="1"/>
    <col min="2772" max="2772" width="5.44140625" bestFit="1" customWidth="1"/>
    <col min="2773" max="2773" width="5.6640625" bestFit="1" customWidth="1"/>
    <col min="2774" max="2774" width="6" bestFit="1" customWidth="1"/>
    <col min="2775" max="2775" width="5.6640625" bestFit="1" customWidth="1"/>
    <col min="2776" max="2776" width="6.109375" bestFit="1" customWidth="1"/>
    <col min="2777" max="2777" width="5.5546875" bestFit="1" customWidth="1"/>
    <col min="2778" max="2778" width="5" bestFit="1" customWidth="1"/>
    <col min="2779" max="2779" width="6" bestFit="1" customWidth="1"/>
    <col min="2780" max="2780" width="6.109375" bestFit="1" customWidth="1"/>
    <col min="2781" max="2781" width="5.6640625" bestFit="1" customWidth="1"/>
    <col min="2782" max="2783" width="6" bestFit="1" customWidth="1"/>
    <col min="2784" max="2784" width="5.44140625" bestFit="1" customWidth="1"/>
    <col min="2785" max="2785" width="5.6640625" bestFit="1" customWidth="1"/>
    <col min="2786" max="2786" width="6" bestFit="1" customWidth="1"/>
    <col min="2787" max="2787" width="5.6640625" bestFit="1" customWidth="1"/>
    <col min="2788" max="2788" width="6.109375" bestFit="1" customWidth="1"/>
    <col min="2789" max="2789" width="5.5546875" bestFit="1" customWidth="1"/>
    <col min="3019" max="3019" width="5.33203125" bestFit="1" customWidth="1"/>
    <col min="3020" max="3020" width="55.5546875" customWidth="1"/>
    <col min="3021" max="3021" width="15" customWidth="1"/>
    <col min="3022" max="3022" width="5" bestFit="1" customWidth="1"/>
    <col min="3023" max="3023" width="6" bestFit="1" customWidth="1"/>
    <col min="3024" max="3024" width="6.109375" bestFit="1" customWidth="1"/>
    <col min="3025" max="3025" width="5.6640625" bestFit="1" customWidth="1"/>
    <col min="3026" max="3027" width="6" bestFit="1" customWidth="1"/>
    <col min="3028" max="3028" width="5.44140625" bestFit="1" customWidth="1"/>
    <col min="3029" max="3029" width="5.6640625" bestFit="1" customWidth="1"/>
    <col min="3030" max="3030" width="6" bestFit="1" customWidth="1"/>
    <col min="3031" max="3031" width="5.6640625" bestFit="1" customWidth="1"/>
    <col min="3032" max="3032" width="6.109375" bestFit="1" customWidth="1"/>
    <col min="3033" max="3033" width="5.5546875" bestFit="1" customWidth="1"/>
    <col min="3034" max="3034" width="5" bestFit="1" customWidth="1"/>
    <col min="3035" max="3035" width="6" bestFit="1" customWidth="1"/>
    <col min="3036" max="3036" width="6.109375" bestFit="1" customWidth="1"/>
    <col min="3037" max="3037" width="5.6640625" bestFit="1" customWidth="1"/>
    <col min="3038" max="3039" width="6" bestFit="1" customWidth="1"/>
    <col min="3040" max="3040" width="5.44140625" bestFit="1" customWidth="1"/>
    <col min="3041" max="3041" width="5.6640625" bestFit="1" customWidth="1"/>
    <col min="3042" max="3042" width="6" bestFit="1" customWidth="1"/>
    <col min="3043" max="3043" width="5.6640625" bestFit="1" customWidth="1"/>
    <col min="3044" max="3044" width="6.109375" bestFit="1" customWidth="1"/>
    <col min="3045" max="3045" width="5.5546875" bestFit="1" customWidth="1"/>
    <col min="3275" max="3275" width="5.33203125" bestFit="1" customWidth="1"/>
    <col min="3276" max="3276" width="55.5546875" customWidth="1"/>
    <col min="3277" max="3277" width="15" customWidth="1"/>
    <col min="3278" max="3278" width="5" bestFit="1" customWidth="1"/>
    <col min="3279" max="3279" width="6" bestFit="1" customWidth="1"/>
    <col min="3280" max="3280" width="6.109375" bestFit="1" customWidth="1"/>
    <col min="3281" max="3281" width="5.6640625" bestFit="1" customWidth="1"/>
    <col min="3282" max="3283" width="6" bestFit="1" customWidth="1"/>
    <col min="3284" max="3284" width="5.44140625" bestFit="1" customWidth="1"/>
    <col min="3285" max="3285" width="5.6640625" bestFit="1" customWidth="1"/>
    <col min="3286" max="3286" width="6" bestFit="1" customWidth="1"/>
    <col min="3287" max="3287" width="5.6640625" bestFit="1" customWidth="1"/>
    <col min="3288" max="3288" width="6.109375" bestFit="1" customWidth="1"/>
    <col min="3289" max="3289" width="5.5546875" bestFit="1" customWidth="1"/>
    <col min="3290" max="3290" width="5" bestFit="1" customWidth="1"/>
    <col min="3291" max="3291" width="6" bestFit="1" customWidth="1"/>
    <col min="3292" max="3292" width="6.109375" bestFit="1" customWidth="1"/>
    <col min="3293" max="3293" width="5.6640625" bestFit="1" customWidth="1"/>
    <col min="3294" max="3295" width="6" bestFit="1" customWidth="1"/>
    <col min="3296" max="3296" width="5.44140625" bestFit="1" customWidth="1"/>
    <col min="3297" max="3297" width="5.6640625" bestFit="1" customWidth="1"/>
    <col min="3298" max="3298" width="6" bestFit="1" customWidth="1"/>
    <col min="3299" max="3299" width="5.6640625" bestFit="1" customWidth="1"/>
    <col min="3300" max="3300" width="6.109375" bestFit="1" customWidth="1"/>
    <col min="3301" max="3301" width="5.5546875" bestFit="1" customWidth="1"/>
    <col min="3531" max="3531" width="5.33203125" bestFit="1" customWidth="1"/>
    <col min="3532" max="3532" width="55.5546875" customWidth="1"/>
    <col min="3533" max="3533" width="15" customWidth="1"/>
    <col min="3534" max="3534" width="5" bestFit="1" customWidth="1"/>
    <col min="3535" max="3535" width="6" bestFit="1" customWidth="1"/>
    <col min="3536" max="3536" width="6.109375" bestFit="1" customWidth="1"/>
    <col min="3537" max="3537" width="5.6640625" bestFit="1" customWidth="1"/>
    <col min="3538" max="3539" width="6" bestFit="1" customWidth="1"/>
    <col min="3540" max="3540" width="5.44140625" bestFit="1" customWidth="1"/>
    <col min="3541" max="3541" width="5.6640625" bestFit="1" customWidth="1"/>
    <col min="3542" max="3542" width="6" bestFit="1" customWidth="1"/>
    <col min="3543" max="3543" width="5.6640625" bestFit="1" customWidth="1"/>
    <col min="3544" max="3544" width="6.109375" bestFit="1" customWidth="1"/>
    <col min="3545" max="3545" width="5.5546875" bestFit="1" customWidth="1"/>
    <col min="3546" max="3546" width="5" bestFit="1" customWidth="1"/>
    <col min="3547" max="3547" width="6" bestFit="1" customWidth="1"/>
    <col min="3548" max="3548" width="6.109375" bestFit="1" customWidth="1"/>
    <col min="3549" max="3549" width="5.6640625" bestFit="1" customWidth="1"/>
    <col min="3550" max="3551" width="6" bestFit="1" customWidth="1"/>
    <col min="3552" max="3552" width="5.44140625" bestFit="1" customWidth="1"/>
    <col min="3553" max="3553" width="5.6640625" bestFit="1" customWidth="1"/>
    <col min="3554" max="3554" width="6" bestFit="1" customWidth="1"/>
    <col min="3555" max="3555" width="5.6640625" bestFit="1" customWidth="1"/>
    <col min="3556" max="3556" width="6.109375" bestFit="1" customWidth="1"/>
    <col min="3557" max="3557" width="5.5546875" bestFit="1" customWidth="1"/>
    <col min="3787" max="3787" width="5.33203125" bestFit="1" customWidth="1"/>
    <col min="3788" max="3788" width="55.5546875" customWidth="1"/>
    <col min="3789" max="3789" width="15" customWidth="1"/>
    <col min="3790" max="3790" width="5" bestFit="1" customWidth="1"/>
    <col min="3791" max="3791" width="6" bestFit="1" customWidth="1"/>
    <col min="3792" max="3792" width="6.109375" bestFit="1" customWidth="1"/>
    <col min="3793" max="3793" width="5.6640625" bestFit="1" customWidth="1"/>
    <col min="3794" max="3795" width="6" bestFit="1" customWidth="1"/>
    <col min="3796" max="3796" width="5.44140625" bestFit="1" customWidth="1"/>
    <col min="3797" max="3797" width="5.6640625" bestFit="1" customWidth="1"/>
    <col min="3798" max="3798" width="6" bestFit="1" customWidth="1"/>
    <col min="3799" max="3799" width="5.6640625" bestFit="1" customWidth="1"/>
    <col min="3800" max="3800" width="6.109375" bestFit="1" customWidth="1"/>
    <col min="3801" max="3801" width="5.5546875" bestFit="1" customWidth="1"/>
    <col min="3802" max="3802" width="5" bestFit="1" customWidth="1"/>
    <col min="3803" max="3803" width="6" bestFit="1" customWidth="1"/>
    <col min="3804" max="3804" width="6.109375" bestFit="1" customWidth="1"/>
    <col min="3805" max="3805" width="5.6640625" bestFit="1" customWidth="1"/>
    <col min="3806" max="3807" width="6" bestFit="1" customWidth="1"/>
    <col min="3808" max="3808" width="5.44140625" bestFit="1" customWidth="1"/>
    <col min="3809" max="3809" width="5.6640625" bestFit="1" customWidth="1"/>
    <col min="3810" max="3810" width="6" bestFit="1" customWidth="1"/>
    <col min="3811" max="3811" width="5.6640625" bestFit="1" customWidth="1"/>
    <col min="3812" max="3812" width="6.109375" bestFit="1" customWidth="1"/>
    <col min="3813" max="3813" width="5.5546875" bestFit="1" customWidth="1"/>
    <col min="4043" max="4043" width="5.33203125" bestFit="1" customWidth="1"/>
    <col min="4044" max="4044" width="55.5546875" customWidth="1"/>
    <col min="4045" max="4045" width="15" customWidth="1"/>
    <col min="4046" max="4046" width="5" bestFit="1" customWidth="1"/>
    <col min="4047" max="4047" width="6" bestFit="1" customWidth="1"/>
    <col min="4048" max="4048" width="6.109375" bestFit="1" customWidth="1"/>
    <col min="4049" max="4049" width="5.6640625" bestFit="1" customWidth="1"/>
    <col min="4050" max="4051" width="6" bestFit="1" customWidth="1"/>
    <col min="4052" max="4052" width="5.44140625" bestFit="1" customWidth="1"/>
    <col min="4053" max="4053" width="5.6640625" bestFit="1" customWidth="1"/>
    <col min="4054" max="4054" width="6" bestFit="1" customWidth="1"/>
    <col min="4055" max="4055" width="5.6640625" bestFit="1" customWidth="1"/>
    <col min="4056" max="4056" width="6.109375" bestFit="1" customWidth="1"/>
    <col min="4057" max="4057" width="5.5546875" bestFit="1" customWidth="1"/>
    <col min="4058" max="4058" width="5" bestFit="1" customWidth="1"/>
    <col min="4059" max="4059" width="6" bestFit="1" customWidth="1"/>
    <col min="4060" max="4060" width="6.109375" bestFit="1" customWidth="1"/>
    <col min="4061" max="4061" width="5.6640625" bestFit="1" customWidth="1"/>
    <col min="4062" max="4063" width="6" bestFit="1" customWidth="1"/>
    <col min="4064" max="4064" width="5.44140625" bestFit="1" customWidth="1"/>
    <col min="4065" max="4065" width="5.6640625" bestFit="1" customWidth="1"/>
    <col min="4066" max="4066" width="6" bestFit="1" customWidth="1"/>
    <col min="4067" max="4067" width="5.6640625" bestFit="1" customWidth="1"/>
    <col min="4068" max="4068" width="6.109375" bestFit="1" customWidth="1"/>
    <col min="4069" max="4069" width="5.5546875" bestFit="1" customWidth="1"/>
    <col min="4299" max="4299" width="5.33203125" bestFit="1" customWidth="1"/>
    <col min="4300" max="4300" width="55.5546875" customWidth="1"/>
    <col min="4301" max="4301" width="15" customWidth="1"/>
    <col min="4302" max="4302" width="5" bestFit="1" customWidth="1"/>
    <col min="4303" max="4303" width="6" bestFit="1" customWidth="1"/>
    <col min="4304" max="4304" width="6.109375" bestFit="1" customWidth="1"/>
    <col min="4305" max="4305" width="5.6640625" bestFit="1" customWidth="1"/>
    <col min="4306" max="4307" width="6" bestFit="1" customWidth="1"/>
    <col min="4308" max="4308" width="5.44140625" bestFit="1" customWidth="1"/>
    <col min="4309" max="4309" width="5.6640625" bestFit="1" customWidth="1"/>
    <col min="4310" max="4310" width="6" bestFit="1" customWidth="1"/>
    <col min="4311" max="4311" width="5.6640625" bestFit="1" customWidth="1"/>
    <col min="4312" max="4312" width="6.109375" bestFit="1" customWidth="1"/>
    <col min="4313" max="4313" width="5.5546875" bestFit="1" customWidth="1"/>
    <col min="4314" max="4314" width="5" bestFit="1" customWidth="1"/>
    <col min="4315" max="4315" width="6" bestFit="1" customWidth="1"/>
    <col min="4316" max="4316" width="6.109375" bestFit="1" customWidth="1"/>
    <col min="4317" max="4317" width="5.6640625" bestFit="1" customWidth="1"/>
    <col min="4318" max="4319" width="6" bestFit="1" customWidth="1"/>
    <col min="4320" max="4320" width="5.44140625" bestFit="1" customWidth="1"/>
    <col min="4321" max="4321" width="5.6640625" bestFit="1" customWidth="1"/>
    <col min="4322" max="4322" width="6" bestFit="1" customWidth="1"/>
    <col min="4323" max="4323" width="5.6640625" bestFit="1" customWidth="1"/>
    <col min="4324" max="4324" width="6.109375" bestFit="1" customWidth="1"/>
    <col min="4325" max="4325" width="5.5546875" bestFit="1" customWidth="1"/>
    <col min="4555" max="4555" width="5.33203125" bestFit="1" customWidth="1"/>
    <col min="4556" max="4556" width="55.5546875" customWidth="1"/>
    <col min="4557" max="4557" width="15" customWidth="1"/>
    <col min="4558" max="4558" width="5" bestFit="1" customWidth="1"/>
    <col min="4559" max="4559" width="6" bestFit="1" customWidth="1"/>
    <col min="4560" max="4560" width="6.109375" bestFit="1" customWidth="1"/>
    <col min="4561" max="4561" width="5.6640625" bestFit="1" customWidth="1"/>
    <col min="4562" max="4563" width="6" bestFit="1" customWidth="1"/>
    <col min="4564" max="4564" width="5.44140625" bestFit="1" customWidth="1"/>
    <col min="4565" max="4565" width="5.6640625" bestFit="1" customWidth="1"/>
    <col min="4566" max="4566" width="6" bestFit="1" customWidth="1"/>
    <col min="4567" max="4567" width="5.6640625" bestFit="1" customWidth="1"/>
    <col min="4568" max="4568" width="6.109375" bestFit="1" customWidth="1"/>
    <col min="4569" max="4569" width="5.5546875" bestFit="1" customWidth="1"/>
    <col min="4570" max="4570" width="5" bestFit="1" customWidth="1"/>
    <col min="4571" max="4571" width="6" bestFit="1" customWidth="1"/>
    <col min="4572" max="4572" width="6.109375" bestFit="1" customWidth="1"/>
    <col min="4573" max="4573" width="5.6640625" bestFit="1" customWidth="1"/>
    <col min="4574" max="4575" width="6" bestFit="1" customWidth="1"/>
    <col min="4576" max="4576" width="5.44140625" bestFit="1" customWidth="1"/>
    <col min="4577" max="4577" width="5.6640625" bestFit="1" customWidth="1"/>
    <col min="4578" max="4578" width="6" bestFit="1" customWidth="1"/>
    <col min="4579" max="4579" width="5.6640625" bestFit="1" customWidth="1"/>
    <col min="4580" max="4580" width="6.109375" bestFit="1" customWidth="1"/>
    <col min="4581" max="4581" width="5.5546875" bestFit="1" customWidth="1"/>
    <col min="4811" max="4811" width="5.33203125" bestFit="1" customWidth="1"/>
    <col min="4812" max="4812" width="55.5546875" customWidth="1"/>
    <col min="4813" max="4813" width="15" customWidth="1"/>
    <col min="4814" max="4814" width="5" bestFit="1" customWidth="1"/>
    <col min="4815" max="4815" width="6" bestFit="1" customWidth="1"/>
    <col min="4816" max="4816" width="6.109375" bestFit="1" customWidth="1"/>
    <col min="4817" max="4817" width="5.6640625" bestFit="1" customWidth="1"/>
    <col min="4818" max="4819" width="6" bestFit="1" customWidth="1"/>
    <col min="4820" max="4820" width="5.44140625" bestFit="1" customWidth="1"/>
    <col min="4821" max="4821" width="5.6640625" bestFit="1" customWidth="1"/>
    <col min="4822" max="4822" width="6" bestFit="1" customWidth="1"/>
    <col min="4823" max="4823" width="5.6640625" bestFit="1" customWidth="1"/>
    <col min="4824" max="4824" width="6.109375" bestFit="1" customWidth="1"/>
    <col min="4825" max="4825" width="5.5546875" bestFit="1" customWidth="1"/>
    <col min="4826" max="4826" width="5" bestFit="1" customWidth="1"/>
    <col min="4827" max="4827" width="6" bestFit="1" customWidth="1"/>
    <col min="4828" max="4828" width="6.109375" bestFit="1" customWidth="1"/>
    <col min="4829" max="4829" width="5.6640625" bestFit="1" customWidth="1"/>
    <col min="4830" max="4831" width="6" bestFit="1" customWidth="1"/>
    <col min="4832" max="4832" width="5.44140625" bestFit="1" customWidth="1"/>
    <col min="4833" max="4833" width="5.6640625" bestFit="1" customWidth="1"/>
    <col min="4834" max="4834" width="6" bestFit="1" customWidth="1"/>
    <col min="4835" max="4835" width="5.6640625" bestFit="1" customWidth="1"/>
    <col min="4836" max="4836" width="6.109375" bestFit="1" customWidth="1"/>
    <col min="4837" max="4837" width="5.5546875" bestFit="1" customWidth="1"/>
    <col min="5067" max="5067" width="5.33203125" bestFit="1" customWidth="1"/>
    <col min="5068" max="5068" width="55.5546875" customWidth="1"/>
    <col min="5069" max="5069" width="15" customWidth="1"/>
    <col min="5070" max="5070" width="5" bestFit="1" customWidth="1"/>
    <col min="5071" max="5071" width="6" bestFit="1" customWidth="1"/>
    <col min="5072" max="5072" width="6.109375" bestFit="1" customWidth="1"/>
    <col min="5073" max="5073" width="5.6640625" bestFit="1" customWidth="1"/>
    <col min="5074" max="5075" width="6" bestFit="1" customWidth="1"/>
    <col min="5076" max="5076" width="5.44140625" bestFit="1" customWidth="1"/>
    <col min="5077" max="5077" width="5.6640625" bestFit="1" customWidth="1"/>
    <col min="5078" max="5078" width="6" bestFit="1" customWidth="1"/>
    <col min="5079" max="5079" width="5.6640625" bestFit="1" customWidth="1"/>
    <col min="5080" max="5080" width="6.109375" bestFit="1" customWidth="1"/>
    <col min="5081" max="5081" width="5.5546875" bestFit="1" customWidth="1"/>
    <col min="5082" max="5082" width="5" bestFit="1" customWidth="1"/>
    <col min="5083" max="5083" width="6" bestFit="1" customWidth="1"/>
    <col min="5084" max="5084" width="6.109375" bestFit="1" customWidth="1"/>
    <col min="5085" max="5085" width="5.6640625" bestFit="1" customWidth="1"/>
    <col min="5086" max="5087" width="6" bestFit="1" customWidth="1"/>
    <col min="5088" max="5088" width="5.44140625" bestFit="1" customWidth="1"/>
    <col min="5089" max="5089" width="5.6640625" bestFit="1" customWidth="1"/>
    <col min="5090" max="5090" width="6" bestFit="1" customWidth="1"/>
    <col min="5091" max="5091" width="5.6640625" bestFit="1" customWidth="1"/>
    <col min="5092" max="5092" width="6.109375" bestFit="1" customWidth="1"/>
    <col min="5093" max="5093" width="5.5546875" bestFit="1" customWidth="1"/>
    <col min="5323" max="5323" width="5.33203125" bestFit="1" customWidth="1"/>
    <col min="5324" max="5324" width="55.5546875" customWidth="1"/>
    <col min="5325" max="5325" width="15" customWidth="1"/>
    <col min="5326" max="5326" width="5" bestFit="1" customWidth="1"/>
    <col min="5327" max="5327" width="6" bestFit="1" customWidth="1"/>
    <col min="5328" max="5328" width="6.109375" bestFit="1" customWidth="1"/>
    <col min="5329" max="5329" width="5.6640625" bestFit="1" customWidth="1"/>
    <col min="5330" max="5331" width="6" bestFit="1" customWidth="1"/>
    <col min="5332" max="5332" width="5.44140625" bestFit="1" customWidth="1"/>
    <col min="5333" max="5333" width="5.6640625" bestFit="1" customWidth="1"/>
    <col min="5334" max="5334" width="6" bestFit="1" customWidth="1"/>
    <col min="5335" max="5335" width="5.6640625" bestFit="1" customWidth="1"/>
    <col min="5336" max="5336" width="6.109375" bestFit="1" customWidth="1"/>
    <col min="5337" max="5337" width="5.5546875" bestFit="1" customWidth="1"/>
    <col min="5338" max="5338" width="5" bestFit="1" customWidth="1"/>
    <col min="5339" max="5339" width="6" bestFit="1" customWidth="1"/>
    <col min="5340" max="5340" width="6.109375" bestFit="1" customWidth="1"/>
    <col min="5341" max="5341" width="5.6640625" bestFit="1" customWidth="1"/>
    <col min="5342" max="5343" width="6" bestFit="1" customWidth="1"/>
    <col min="5344" max="5344" width="5.44140625" bestFit="1" customWidth="1"/>
    <col min="5345" max="5345" width="5.6640625" bestFit="1" customWidth="1"/>
    <col min="5346" max="5346" width="6" bestFit="1" customWidth="1"/>
    <col min="5347" max="5347" width="5.6640625" bestFit="1" customWidth="1"/>
    <col min="5348" max="5348" width="6.109375" bestFit="1" customWidth="1"/>
    <col min="5349" max="5349" width="5.5546875" bestFit="1" customWidth="1"/>
    <col min="5579" max="5579" width="5.33203125" bestFit="1" customWidth="1"/>
    <col min="5580" max="5580" width="55.5546875" customWidth="1"/>
    <col min="5581" max="5581" width="15" customWidth="1"/>
    <col min="5582" max="5582" width="5" bestFit="1" customWidth="1"/>
    <col min="5583" max="5583" width="6" bestFit="1" customWidth="1"/>
    <col min="5584" max="5584" width="6.109375" bestFit="1" customWidth="1"/>
    <col min="5585" max="5585" width="5.6640625" bestFit="1" customWidth="1"/>
    <col min="5586" max="5587" width="6" bestFit="1" customWidth="1"/>
    <col min="5588" max="5588" width="5.44140625" bestFit="1" customWidth="1"/>
    <col min="5589" max="5589" width="5.6640625" bestFit="1" customWidth="1"/>
    <col min="5590" max="5590" width="6" bestFit="1" customWidth="1"/>
    <col min="5591" max="5591" width="5.6640625" bestFit="1" customWidth="1"/>
    <col min="5592" max="5592" width="6.109375" bestFit="1" customWidth="1"/>
    <col min="5593" max="5593" width="5.5546875" bestFit="1" customWidth="1"/>
    <col min="5594" max="5594" width="5" bestFit="1" customWidth="1"/>
    <col min="5595" max="5595" width="6" bestFit="1" customWidth="1"/>
    <col min="5596" max="5596" width="6.109375" bestFit="1" customWidth="1"/>
    <col min="5597" max="5597" width="5.6640625" bestFit="1" customWidth="1"/>
    <col min="5598" max="5599" width="6" bestFit="1" customWidth="1"/>
    <col min="5600" max="5600" width="5.44140625" bestFit="1" customWidth="1"/>
    <col min="5601" max="5601" width="5.6640625" bestFit="1" customWidth="1"/>
    <col min="5602" max="5602" width="6" bestFit="1" customWidth="1"/>
    <col min="5603" max="5603" width="5.6640625" bestFit="1" customWidth="1"/>
    <col min="5604" max="5604" width="6.109375" bestFit="1" customWidth="1"/>
    <col min="5605" max="5605" width="5.5546875" bestFit="1" customWidth="1"/>
    <col min="5835" max="5835" width="5.33203125" bestFit="1" customWidth="1"/>
    <col min="5836" max="5836" width="55.5546875" customWidth="1"/>
    <col min="5837" max="5837" width="15" customWidth="1"/>
    <col min="5838" max="5838" width="5" bestFit="1" customWidth="1"/>
    <col min="5839" max="5839" width="6" bestFit="1" customWidth="1"/>
    <col min="5840" max="5840" width="6.109375" bestFit="1" customWidth="1"/>
    <col min="5841" max="5841" width="5.6640625" bestFit="1" customWidth="1"/>
    <col min="5842" max="5843" width="6" bestFit="1" customWidth="1"/>
    <col min="5844" max="5844" width="5.44140625" bestFit="1" customWidth="1"/>
    <col min="5845" max="5845" width="5.6640625" bestFit="1" customWidth="1"/>
    <col min="5846" max="5846" width="6" bestFit="1" customWidth="1"/>
    <col min="5847" max="5847" width="5.6640625" bestFit="1" customWidth="1"/>
    <col min="5848" max="5848" width="6.109375" bestFit="1" customWidth="1"/>
    <col min="5849" max="5849" width="5.5546875" bestFit="1" customWidth="1"/>
    <col min="5850" max="5850" width="5" bestFit="1" customWidth="1"/>
    <col min="5851" max="5851" width="6" bestFit="1" customWidth="1"/>
    <col min="5852" max="5852" width="6.109375" bestFit="1" customWidth="1"/>
    <col min="5853" max="5853" width="5.6640625" bestFit="1" customWidth="1"/>
    <col min="5854" max="5855" width="6" bestFit="1" customWidth="1"/>
    <col min="5856" max="5856" width="5.44140625" bestFit="1" customWidth="1"/>
    <col min="5857" max="5857" width="5.6640625" bestFit="1" customWidth="1"/>
    <col min="5858" max="5858" width="6" bestFit="1" customWidth="1"/>
    <col min="5859" max="5859" width="5.6640625" bestFit="1" customWidth="1"/>
    <col min="5860" max="5860" width="6.109375" bestFit="1" customWidth="1"/>
    <col min="5861" max="5861" width="5.5546875" bestFit="1" customWidth="1"/>
    <col min="6091" max="6091" width="5.33203125" bestFit="1" customWidth="1"/>
    <col min="6092" max="6092" width="55.5546875" customWidth="1"/>
    <col min="6093" max="6093" width="15" customWidth="1"/>
    <col min="6094" max="6094" width="5" bestFit="1" customWidth="1"/>
    <col min="6095" max="6095" width="6" bestFit="1" customWidth="1"/>
    <col min="6096" max="6096" width="6.109375" bestFit="1" customWidth="1"/>
    <col min="6097" max="6097" width="5.6640625" bestFit="1" customWidth="1"/>
    <col min="6098" max="6099" width="6" bestFit="1" customWidth="1"/>
    <col min="6100" max="6100" width="5.44140625" bestFit="1" customWidth="1"/>
    <col min="6101" max="6101" width="5.6640625" bestFit="1" customWidth="1"/>
    <col min="6102" max="6102" width="6" bestFit="1" customWidth="1"/>
    <col min="6103" max="6103" width="5.6640625" bestFit="1" customWidth="1"/>
    <col min="6104" max="6104" width="6.109375" bestFit="1" customWidth="1"/>
    <col min="6105" max="6105" width="5.5546875" bestFit="1" customWidth="1"/>
    <col min="6106" max="6106" width="5" bestFit="1" customWidth="1"/>
    <col min="6107" max="6107" width="6" bestFit="1" customWidth="1"/>
    <col min="6108" max="6108" width="6.109375" bestFit="1" customWidth="1"/>
    <col min="6109" max="6109" width="5.6640625" bestFit="1" customWidth="1"/>
    <col min="6110" max="6111" width="6" bestFit="1" customWidth="1"/>
    <col min="6112" max="6112" width="5.44140625" bestFit="1" customWidth="1"/>
    <col min="6113" max="6113" width="5.6640625" bestFit="1" customWidth="1"/>
    <col min="6114" max="6114" width="6" bestFit="1" customWidth="1"/>
    <col min="6115" max="6115" width="5.6640625" bestFit="1" customWidth="1"/>
    <col min="6116" max="6116" width="6.109375" bestFit="1" customWidth="1"/>
    <col min="6117" max="6117" width="5.5546875" bestFit="1" customWidth="1"/>
    <col min="6347" max="6347" width="5.33203125" bestFit="1" customWidth="1"/>
    <col min="6348" max="6348" width="55.5546875" customWidth="1"/>
    <col min="6349" max="6349" width="15" customWidth="1"/>
    <col min="6350" max="6350" width="5" bestFit="1" customWidth="1"/>
    <col min="6351" max="6351" width="6" bestFit="1" customWidth="1"/>
    <col min="6352" max="6352" width="6.109375" bestFit="1" customWidth="1"/>
    <col min="6353" max="6353" width="5.6640625" bestFit="1" customWidth="1"/>
    <col min="6354" max="6355" width="6" bestFit="1" customWidth="1"/>
    <col min="6356" max="6356" width="5.44140625" bestFit="1" customWidth="1"/>
    <col min="6357" max="6357" width="5.6640625" bestFit="1" customWidth="1"/>
    <col min="6358" max="6358" width="6" bestFit="1" customWidth="1"/>
    <col min="6359" max="6359" width="5.6640625" bestFit="1" customWidth="1"/>
    <col min="6360" max="6360" width="6.109375" bestFit="1" customWidth="1"/>
    <col min="6361" max="6361" width="5.5546875" bestFit="1" customWidth="1"/>
    <col min="6362" max="6362" width="5" bestFit="1" customWidth="1"/>
    <col min="6363" max="6363" width="6" bestFit="1" customWidth="1"/>
    <col min="6364" max="6364" width="6.109375" bestFit="1" customWidth="1"/>
    <col min="6365" max="6365" width="5.6640625" bestFit="1" customWidth="1"/>
    <col min="6366" max="6367" width="6" bestFit="1" customWidth="1"/>
    <col min="6368" max="6368" width="5.44140625" bestFit="1" customWidth="1"/>
    <col min="6369" max="6369" width="5.6640625" bestFit="1" customWidth="1"/>
    <col min="6370" max="6370" width="6" bestFit="1" customWidth="1"/>
    <col min="6371" max="6371" width="5.6640625" bestFit="1" customWidth="1"/>
    <col min="6372" max="6372" width="6.109375" bestFit="1" customWidth="1"/>
    <col min="6373" max="6373" width="5.5546875" bestFit="1" customWidth="1"/>
    <col min="6603" max="6603" width="5.33203125" bestFit="1" customWidth="1"/>
    <col min="6604" max="6604" width="55.5546875" customWidth="1"/>
    <col min="6605" max="6605" width="15" customWidth="1"/>
    <col min="6606" max="6606" width="5" bestFit="1" customWidth="1"/>
    <col min="6607" max="6607" width="6" bestFit="1" customWidth="1"/>
    <col min="6608" max="6608" width="6.109375" bestFit="1" customWidth="1"/>
    <col min="6609" max="6609" width="5.6640625" bestFit="1" customWidth="1"/>
    <col min="6610" max="6611" width="6" bestFit="1" customWidth="1"/>
    <col min="6612" max="6612" width="5.44140625" bestFit="1" customWidth="1"/>
    <col min="6613" max="6613" width="5.6640625" bestFit="1" customWidth="1"/>
    <col min="6614" max="6614" width="6" bestFit="1" customWidth="1"/>
    <col min="6615" max="6615" width="5.6640625" bestFit="1" customWidth="1"/>
    <col min="6616" max="6616" width="6.109375" bestFit="1" customWidth="1"/>
    <col min="6617" max="6617" width="5.5546875" bestFit="1" customWidth="1"/>
    <col min="6618" max="6618" width="5" bestFit="1" customWidth="1"/>
    <col min="6619" max="6619" width="6" bestFit="1" customWidth="1"/>
    <col min="6620" max="6620" width="6.109375" bestFit="1" customWidth="1"/>
    <col min="6621" max="6621" width="5.6640625" bestFit="1" customWidth="1"/>
    <col min="6622" max="6623" width="6" bestFit="1" customWidth="1"/>
    <col min="6624" max="6624" width="5.44140625" bestFit="1" customWidth="1"/>
    <col min="6625" max="6625" width="5.6640625" bestFit="1" customWidth="1"/>
    <col min="6626" max="6626" width="6" bestFit="1" customWidth="1"/>
    <col min="6627" max="6627" width="5.6640625" bestFit="1" customWidth="1"/>
    <col min="6628" max="6628" width="6.109375" bestFit="1" customWidth="1"/>
    <col min="6629" max="6629" width="5.5546875" bestFit="1" customWidth="1"/>
    <col min="6859" max="6859" width="5.33203125" bestFit="1" customWidth="1"/>
    <col min="6860" max="6860" width="55.5546875" customWidth="1"/>
    <col min="6861" max="6861" width="15" customWidth="1"/>
    <col min="6862" max="6862" width="5" bestFit="1" customWidth="1"/>
    <col min="6863" max="6863" width="6" bestFit="1" customWidth="1"/>
    <col min="6864" max="6864" width="6.109375" bestFit="1" customWidth="1"/>
    <col min="6865" max="6865" width="5.6640625" bestFit="1" customWidth="1"/>
    <col min="6866" max="6867" width="6" bestFit="1" customWidth="1"/>
    <col min="6868" max="6868" width="5.44140625" bestFit="1" customWidth="1"/>
    <col min="6869" max="6869" width="5.6640625" bestFit="1" customWidth="1"/>
    <col min="6870" max="6870" width="6" bestFit="1" customWidth="1"/>
    <col min="6871" max="6871" width="5.6640625" bestFit="1" customWidth="1"/>
    <col min="6872" max="6872" width="6.109375" bestFit="1" customWidth="1"/>
    <col min="6873" max="6873" width="5.5546875" bestFit="1" customWidth="1"/>
    <col min="6874" max="6874" width="5" bestFit="1" customWidth="1"/>
    <col min="6875" max="6875" width="6" bestFit="1" customWidth="1"/>
    <col min="6876" max="6876" width="6.109375" bestFit="1" customWidth="1"/>
    <col min="6877" max="6877" width="5.6640625" bestFit="1" customWidth="1"/>
    <col min="6878" max="6879" width="6" bestFit="1" customWidth="1"/>
    <col min="6880" max="6880" width="5.44140625" bestFit="1" customWidth="1"/>
    <col min="6881" max="6881" width="5.6640625" bestFit="1" customWidth="1"/>
    <col min="6882" max="6882" width="6" bestFit="1" customWidth="1"/>
    <col min="6883" max="6883" width="5.6640625" bestFit="1" customWidth="1"/>
    <col min="6884" max="6884" width="6.109375" bestFit="1" customWidth="1"/>
    <col min="6885" max="6885" width="5.5546875" bestFit="1" customWidth="1"/>
    <col min="7115" max="7115" width="5.33203125" bestFit="1" customWidth="1"/>
    <col min="7116" max="7116" width="55.5546875" customWidth="1"/>
    <col min="7117" max="7117" width="15" customWidth="1"/>
    <col min="7118" max="7118" width="5" bestFit="1" customWidth="1"/>
    <col min="7119" max="7119" width="6" bestFit="1" customWidth="1"/>
    <col min="7120" max="7120" width="6.109375" bestFit="1" customWidth="1"/>
    <col min="7121" max="7121" width="5.6640625" bestFit="1" customWidth="1"/>
    <col min="7122" max="7123" width="6" bestFit="1" customWidth="1"/>
    <col min="7124" max="7124" width="5.44140625" bestFit="1" customWidth="1"/>
    <col min="7125" max="7125" width="5.6640625" bestFit="1" customWidth="1"/>
    <col min="7126" max="7126" width="6" bestFit="1" customWidth="1"/>
    <col min="7127" max="7127" width="5.6640625" bestFit="1" customWidth="1"/>
    <col min="7128" max="7128" width="6.109375" bestFit="1" customWidth="1"/>
    <col min="7129" max="7129" width="5.5546875" bestFit="1" customWidth="1"/>
    <col min="7130" max="7130" width="5" bestFit="1" customWidth="1"/>
    <col min="7131" max="7131" width="6" bestFit="1" customWidth="1"/>
    <col min="7132" max="7132" width="6.109375" bestFit="1" customWidth="1"/>
    <col min="7133" max="7133" width="5.6640625" bestFit="1" customWidth="1"/>
    <col min="7134" max="7135" width="6" bestFit="1" customWidth="1"/>
    <col min="7136" max="7136" width="5.44140625" bestFit="1" customWidth="1"/>
    <col min="7137" max="7137" width="5.6640625" bestFit="1" customWidth="1"/>
    <col min="7138" max="7138" width="6" bestFit="1" customWidth="1"/>
    <col min="7139" max="7139" width="5.6640625" bestFit="1" customWidth="1"/>
    <col min="7140" max="7140" width="6.109375" bestFit="1" customWidth="1"/>
    <col min="7141" max="7141" width="5.5546875" bestFit="1" customWidth="1"/>
    <col min="7371" max="7371" width="5.33203125" bestFit="1" customWidth="1"/>
    <col min="7372" max="7372" width="55.5546875" customWidth="1"/>
    <col min="7373" max="7373" width="15" customWidth="1"/>
    <col min="7374" max="7374" width="5" bestFit="1" customWidth="1"/>
    <col min="7375" max="7375" width="6" bestFit="1" customWidth="1"/>
    <col min="7376" max="7376" width="6.109375" bestFit="1" customWidth="1"/>
    <col min="7377" max="7377" width="5.6640625" bestFit="1" customWidth="1"/>
    <col min="7378" max="7379" width="6" bestFit="1" customWidth="1"/>
    <col min="7380" max="7380" width="5.44140625" bestFit="1" customWidth="1"/>
    <col min="7381" max="7381" width="5.6640625" bestFit="1" customWidth="1"/>
    <col min="7382" max="7382" width="6" bestFit="1" customWidth="1"/>
    <col min="7383" max="7383" width="5.6640625" bestFit="1" customWidth="1"/>
    <col min="7384" max="7384" width="6.109375" bestFit="1" customWidth="1"/>
    <col min="7385" max="7385" width="5.5546875" bestFit="1" customWidth="1"/>
    <col min="7386" max="7386" width="5" bestFit="1" customWidth="1"/>
    <col min="7387" max="7387" width="6" bestFit="1" customWidth="1"/>
    <col min="7388" max="7388" width="6.109375" bestFit="1" customWidth="1"/>
    <col min="7389" max="7389" width="5.6640625" bestFit="1" customWidth="1"/>
    <col min="7390" max="7391" width="6" bestFit="1" customWidth="1"/>
    <col min="7392" max="7392" width="5.44140625" bestFit="1" customWidth="1"/>
    <col min="7393" max="7393" width="5.6640625" bestFit="1" customWidth="1"/>
    <col min="7394" max="7394" width="6" bestFit="1" customWidth="1"/>
    <col min="7395" max="7395" width="5.6640625" bestFit="1" customWidth="1"/>
    <col min="7396" max="7396" width="6.109375" bestFit="1" customWidth="1"/>
    <col min="7397" max="7397" width="5.5546875" bestFit="1" customWidth="1"/>
    <col min="7627" max="7627" width="5.33203125" bestFit="1" customWidth="1"/>
    <col min="7628" max="7628" width="55.5546875" customWidth="1"/>
    <col min="7629" max="7629" width="15" customWidth="1"/>
    <col min="7630" max="7630" width="5" bestFit="1" customWidth="1"/>
    <col min="7631" max="7631" width="6" bestFit="1" customWidth="1"/>
    <col min="7632" max="7632" width="6.109375" bestFit="1" customWidth="1"/>
    <col min="7633" max="7633" width="5.6640625" bestFit="1" customWidth="1"/>
    <col min="7634" max="7635" width="6" bestFit="1" customWidth="1"/>
    <col min="7636" max="7636" width="5.44140625" bestFit="1" customWidth="1"/>
    <col min="7637" max="7637" width="5.6640625" bestFit="1" customWidth="1"/>
    <col min="7638" max="7638" width="6" bestFit="1" customWidth="1"/>
    <col min="7639" max="7639" width="5.6640625" bestFit="1" customWidth="1"/>
    <col min="7640" max="7640" width="6.109375" bestFit="1" customWidth="1"/>
    <col min="7641" max="7641" width="5.5546875" bestFit="1" customWidth="1"/>
    <col min="7642" max="7642" width="5" bestFit="1" customWidth="1"/>
    <col min="7643" max="7643" width="6" bestFit="1" customWidth="1"/>
    <col min="7644" max="7644" width="6.109375" bestFit="1" customWidth="1"/>
    <col min="7645" max="7645" width="5.6640625" bestFit="1" customWidth="1"/>
    <col min="7646" max="7647" width="6" bestFit="1" customWidth="1"/>
    <col min="7648" max="7648" width="5.44140625" bestFit="1" customWidth="1"/>
    <col min="7649" max="7649" width="5.6640625" bestFit="1" customWidth="1"/>
    <col min="7650" max="7650" width="6" bestFit="1" customWidth="1"/>
    <col min="7651" max="7651" width="5.6640625" bestFit="1" customWidth="1"/>
    <col min="7652" max="7652" width="6.109375" bestFit="1" customWidth="1"/>
    <col min="7653" max="7653" width="5.5546875" bestFit="1" customWidth="1"/>
    <col min="7883" max="7883" width="5.33203125" bestFit="1" customWidth="1"/>
    <col min="7884" max="7884" width="55.5546875" customWidth="1"/>
    <col min="7885" max="7885" width="15" customWidth="1"/>
    <col min="7886" max="7886" width="5" bestFit="1" customWidth="1"/>
    <col min="7887" max="7887" width="6" bestFit="1" customWidth="1"/>
    <col min="7888" max="7888" width="6.109375" bestFit="1" customWidth="1"/>
    <col min="7889" max="7889" width="5.6640625" bestFit="1" customWidth="1"/>
    <col min="7890" max="7891" width="6" bestFit="1" customWidth="1"/>
    <col min="7892" max="7892" width="5.44140625" bestFit="1" customWidth="1"/>
    <col min="7893" max="7893" width="5.6640625" bestFit="1" customWidth="1"/>
    <col min="7894" max="7894" width="6" bestFit="1" customWidth="1"/>
    <col min="7895" max="7895" width="5.6640625" bestFit="1" customWidth="1"/>
    <col min="7896" max="7896" width="6.109375" bestFit="1" customWidth="1"/>
    <col min="7897" max="7897" width="5.5546875" bestFit="1" customWidth="1"/>
    <col min="7898" max="7898" width="5" bestFit="1" customWidth="1"/>
    <col min="7899" max="7899" width="6" bestFit="1" customWidth="1"/>
    <col min="7900" max="7900" width="6.109375" bestFit="1" customWidth="1"/>
    <col min="7901" max="7901" width="5.6640625" bestFit="1" customWidth="1"/>
    <col min="7902" max="7903" width="6" bestFit="1" customWidth="1"/>
    <col min="7904" max="7904" width="5.44140625" bestFit="1" customWidth="1"/>
    <col min="7905" max="7905" width="5.6640625" bestFit="1" customWidth="1"/>
    <col min="7906" max="7906" width="6" bestFit="1" customWidth="1"/>
    <col min="7907" max="7907" width="5.6640625" bestFit="1" customWidth="1"/>
    <col min="7908" max="7908" width="6.109375" bestFit="1" customWidth="1"/>
    <col min="7909" max="7909" width="5.5546875" bestFit="1" customWidth="1"/>
    <col min="8139" max="8139" width="5.33203125" bestFit="1" customWidth="1"/>
    <col min="8140" max="8140" width="55.5546875" customWidth="1"/>
    <col min="8141" max="8141" width="15" customWidth="1"/>
    <col min="8142" max="8142" width="5" bestFit="1" customWidth="1"/>
    <col min="8143" max="8143" width="6" bestFit="1" customWidth="1"/>
    <col min="8144" max="8144" width="6.109375" bestFit="1" customWidth="1"/>
    <col min="8145" max="8145" width="5.6640625" bestFit="1" customWidth="1"/>
    <col min="8146" max="8147" width="6" bestFit="1" customWidth="1"/>
    <col min="8148" max="8148" width="5.44140625" bestFit="1" customWidth="1"/>
    <col min="8149" max="8149" width="5.6640625" bestFit="1" customWidth="1"/>
    <col min="8150" max="8150" width="6" bestFit="1" customWidth="1"/>
    <col min="8151" max="8151" width="5.6640625" bestFit="1" customWidth="1"/>
    <col min="8152" max="8152" width="6.109375" bestFit="1" customWidth="1"/>
    <col min="8153" max="8153" width="5.5546875" bestFit="1" customWidth="1"/>
    <col min="8154" max="8154" width="5" bestFit="1" customWidth="1"/>
    <col min="8155" max="8155" width="6" bestFit="1" customWidth="1"/>
    <col min="8156" max="8156" width="6.109375" bestFit="1" customWidth="1"/>
    <col min="8157" max="8157" width="5.6640625" bestFit="1" customWidth="1"/>
    <col min="8158" max="8159" width="6" bestFit="1" customWidth="1"/>
    <col min="8160" max="8160" width="5.44140625" bestFit="1" customWidth="1"/>
    <col min="8161" max="8161" width="5.6640625" bestFit="1" customWidth="1"/>
    <col min="8162" max="8162" width="6" bestFit="1" customWidth="1"/>
    <col min="8163" max="8163" width="5.6640625" bestFit="1" customWidth="1"/>
    <col min="8164" max="8164" width="6.109375" bestFit="1" customWidth="1"/>
    <col min="8165" max="8165" width="5.5546875" bestFit="1" customWidth="1"/>
    <col min="8395" max="8395" width="5.33203125" bestFit="1" customWidth="1"/>
    <col min="8396" max="8396" width="55.5546875" customWidth="1"/>
    <col min="8397" max="8397" width="15" customWidth="1"/>
    <col min="8398" max="8398" width="5" bestFit="1" customWidth="1"/>
    <col min="8399" max="8399" width="6" bestFit="1" customWidth="1"/>
    <col min="8400" max="8400" width="6.109375" bestFit="1" customWidth="1"/>
    <col min="8401" max="8401" width="5.6640625" bestFit="1" customWidth="1"/>
    <col min="8402" max="8403" width="6" bestFit="1" customWidth="1"/>
    <col min="8404" max="8404" width="5.44140625" bestFit="1" customWidth="1"/>
    <col min="8405" max="8405" width="5.6640625" bestFit="1" customWidth="1"/>
    <col min="8406" max="8406" width="6" bestFit="1" customWidth="1"/>
    <col min="8407" max="8407" width="5.6640625" bestFit="1" customWidth="1"/>
    <col min="8408" max="8408" width="6.109375" bestFit="1" customWidth="1"/>
    <col min="8409" max="8409" width="5.5546875" bestFit="1" customWidth="1"/>
    <col min="8410" max="8410" width="5" bestFit="1" customWidth="1"/>
    <col min="8411" max="8411" width="6" bestFit="1" customWidth="1"/>
    <col min="8412" max="8412" width="6.109375" bestFit="1" customWidth="1"/>
    <col min="8413" max="8413" width="5.6640625" bestFit="1" customWidth="1"/>
    <col min="8414" max="8415" width="6" bestFit="1" customWidth="1"/>
    <col min="8416" max="8416" width="5.44140625" bestFit="1" customWidth="1"/>
    <col min="8417" max="8417" width="5.6640625" bestFit="1" customWidth="1"/>
    <col min="8418" max="8418" width="6" bestFit="1" customWidth="1"/>
    <col min="8419" max="8419" width="5.6640625" bestFit="1" customWidth="1"/>
    <col min="8420" max="8420" width="6.109375" bestFit="1" customWidth="1"/>
    <col min="8421" max="8421" width="5.5546875" bestFit="1" customWidth="1"/>
    <col min="8651" max="8651" width="5.33203125" bestFit="1" customWidth="1"/>
    <col min="8652" max="8652" width="55.5546875" customWidth="1"/>
    <col min="8653" max="8653" width="15" customWidth="1"/>
    <col min="8654" max="8654" width="5" bestFit="1" customWidth="1"/>
    <col min="8655" max="8655" width="6" bestFit="1" customWidth="1"/>
    <col min="8656" max="8656" width="6.109375" bestFit="1" customWidth="1"/>
    <col min="8657" max="8657" width="5.6640625" bestFit="1" customWidth="1"/>
    <col min="8658" max="8659" width="6" bestFit="1" customWidth="1"/>
    <col min="8660" max="8660" width="5.44140625" bestFit="1" customWidth="1"/>
    <col min="8661" max="8661" width="5.6640625" bestFit="1" customWidth="1"/>
    <col min="8662" max="8662" width="6" bestFit="1" customWidth="1"/>
    <col min="8663" max="8663" width="5.6640625" bestFit="1" customWidth="1"/>
    <col min="8664" max="8664" width="6.109375" bestFit="1" customWidth="1"/>
    <col min="8665" max="8665" width="5.5546875" bestFit="1" customWidth="1"/>
    <col min="8666" max="8666" width="5" bestFit="1" customWidth="1"/>
    <col min="8667" max="8667" width="6" bestFit="1" customWidth="1"/>
    <col min="8668" max="8668" width="6.109375" bestFit="1" customWidth="1"/>
    <col min="8669" max="8669" width="5.6640625" bestFit="1" customWidth="1"/>
    <col min="8670" max="8671" width="6" bestFit="1" customWidth="1"/>
    <col min="8672" max="8672" width="5.44140625" bestFit="1" customWidth="1"/>
    <col min="8673" max="8673" width="5.6640625" bestFit="1" customWidth="1"/>
    <col min="8674" max="8674" width="6" bestFit="1" customWidth="1"/>
    <col min="8675" max="8675" width="5.6640625" bestFit="1" customWidth="1"/>
    <col min="8676" max="8676" width="6.109375" bestFit="1" customWidth="1"/>
    <col min="8677" max="8677" width="5.5546875" bestFit="1" customWidth="1"/>
    <col min="8907" max="8907" width="5.33203125" bestFit="1" customWidth="1"/>
    <col min="8908" max="8908" width="55.5546875" customWidth="1"/>
    <col min="8909" max="8909" width="15" customWidth="1"/>
    <col min="8910" max="8910" width="5" bestFit="1" customWidth="1"/>
    <col min="8911" max="8911" width="6" bestFit="1" customWidth="1"/>
    <col min="8912" max="8912" width="6.109375" bestFit="1" customWidth="1"/>
    <col min="8913" max="8913" width="5.6640625" bestFit="1" customWidth="1"/>
    <col min="8914" max="8915" width="6" bestFit="1" customWidth="1"/>
    <col min="8916" max="8916" width="5.44140625" bestFit="1" customWidth="1"/>
    <col min="8917" max="8917" width="5.6640625" bestFit="1" customWidth="1"/>
    <col min="8918" max="8918" width="6" bestFit="1" customWidth="1"/>
    <col min="8919" max="8919" width="5.6640625" bestFit="1" customWidth="1"/>
    <col min="8920" max="8920" width="6.109375" bestFit="1" customWidth="1"/>
    <col min="8921" max="8921" width="5.5546875" bestFit="1" customWidth="1"/>
    <col min="8922" max="8922" width="5" bestFit="1" customWidth="1"/>
    <col min="8923" max="8923" width="6" bestFit="1" customWidth="1"/>
    <col min="8924" max="8924" width="6.109375" bestFit="1" customWidth="1"/>
    <col min="8925" max="8925" width="5.6640625" bestFit="1" customWidth="1"/>
    <col min="8926" max="8927" width="6" bestFit="1" customWidth="1"/>
    <col min="8928" max="8928" width="5.44140625" bestFit="1" customWidth="1"/>
    <col min="8929" max="8929" width="5.6640625" bestFit="1" customWidth="1"/>
    <col min="8930" max="8930" width="6" bestFit="1" customWidth="1"/>
    <col min="8931" max="8931" width="5.6640625" bestFit="1" customWidth="1"/>
    <col min="8932" max="8932" width="6.109375" bestFit="1" customWidth="1"/>
    <col min="8933" max="8933" width="5.5546875" bestFit="1" customWidth="1"/>
    <col min="9163" max="9163" width="5.33203125" bestFit="1" customWidth="1"/>
    <col min="9164" max="9164" width="55.5546875" customWidth="1"/>
    <col min="9165" max="9165" width="15" customWidth="1"/>
    <col min="9166" max="9166" width="5" bestFit="1" customWidth="1"/>
    <col min="9167" max="9167" width="6" bestFit="1" customWidth="1"/>
    <col min="9168" max="9168" width="6.109375" bestFit="1" customWidth="1"/>
    <col min="9169" max="9169" width="5.6640625" bestFit="1" customWidth="1"/>
    <col min="9170" max="9171" width="6" bestFit="1" customWidth="1"/>
    <col min="9172" max="9172" width="5.44140625" bestFit="1" customWidth="1"/>
    <col min="9173" max="9173" width="5.6640625" bestFit="1" customWidth="1"/>
    <col min="9174" max="9174" width="6" bestFit="1" customWidth="1"/>
    <col min="9175" max="9175" width="5.6640625" bestFit="1" customWidth="1"/>
    <col min="9176" max="9176" width="6.109375" bestFit="1" customWidth="1"/>
    <col min="9177" max="9177" width="5.5546875" bestFit="1" customWidth="1"/>
    <col min="9178" max="9178" width="5" bestFit="1" customWidth="1"/>
    <col min="9179" max="9179" width="6" bestFit="1" customWidth="1"/>
    <col min="9180" max="9180" width="6.109375" bestFit="1" customWidth="1"/>
    <col min="9181" max="9181" width="5.6640625" bestFit="1" customWidth="1"/>
    <col min="9182" max="9183" width="6" bestFit="1" customWidth="1"/>
    <col min="9184" max="9184" width="5.44140625" bestFit="1" customWidth="1"/>
    <col min="9185" max="9185" width="5.6640625" bestFit="1" customWidth="1"/>
    <col min="9186" max="9186" width="6" bestFit="1" customWidth="1"/>
    <col min="9187" max="9187" width="5.6640625" bestFit="1" customWidth="1"/>
    <col min="9188" max="9188" width="6.109375" bestFit="1" customWidth="1"/>
    <col min="9189" max="9189" width="5.5546875" bestFit="1" customWidth="1"/>
    <col min="9419" max="9419" width="5.33203125" bestFit="1" customWidth="1"/>
    <col min="9420" max="9420" width="55.5546875" customWidth="1"/>
    <col min="9421" max="9421" width="15" customWidth="1"/>
    <col min="9422" max="9422" width="5" bestFit="1" customWidth="1"/>
    <col min="9423" max="9423" width="6" bestFit="1" customWidth="1"/>
    <col min="9424" max="9424" width="6.109375" bestFit="1" customWidth="1"/>
    <col min="9425" max="9425" width="5.6640625" bestFit="1" customWidth="1"/>
    <col min="9426" max="9427" width="6" bestFit="1" customWidth="1"/>
    <col min="9428" max="9428" width="5.44140625" bestFit="1" customWidth="1"/>
    <col min="9429" max="9429" width="5.6640625" bestFit="1" customWidth="1"/>
    <col min="9430" max="9430" width="6" bestFit="1" customWidth="1"/>
    <col min="9431" max="9431" width="5.6640625" bestFit="1" customWidth="1"/>
    <col min="9432" max="9432" width="6.109375" bestFit="1" customWidth="1"/>
    <col min="9433" max="9433" width="5.5546875" bestFit="1" customWidth="1"/>
    <col min="9434" max="9434" width="5" bestFit="1" customWidth="1"/>
    <col min="9435" max="9435" width="6" bestFit="1" customWidth="1"/>
    <col min="9436" max="9436" width="6.109375" bestFit="1" customWidth="1"/>
    <col min="9437" max="9437" width="5.6640625" bestFit="1" customWidth="1"/>
    <col min="9438" max="9439" width="6" bestFit="1" customWidth="1"/>
    <col min="9440" max="9440" width="5.44140625" bestFit="1" customWidth="1"/>
    <col min="9441" max="9441" width="5.6640625" bestFit="1" customWidth="1"/>
    <col min="9442" max="9442" width="6" bestFit="1" customWidth="1"/>
    <col min="9443" max="9443" width="5.6640625" bestFit="1" customWidth="1"/>
    <col min="9444" max="9444" width="6.109375" bestFit="1" customWidth="1"/>
    <col min="9445" max="9445" width="5.5546875" bestFit="1" customWidth="1"/>
    <col min="9675" max="9675" width="5.33203125" bestFit="1" customWidth="1"/>
    <col min="9676" max="9676" width="55.5546875" customWidth="1"/>
    <col min="9677" max="9677" width="15" customWidth="1"/>
    <col min="9678" max="9678" width="5" bestFit="1" customWidth="1"/>
    <col min="9679" max="9679" width="6" bestFit="1" customWidth="1"/>
    <col min="9680" max="9680" width="6.109375" bestFit="1" customWidth="1"/>
    <col min="9681" max="9681" width="5.6640625" bestFit="1" customWidth="1"/>
    <col min="9682" max="9683" width="6" bestFit="1" customWidth="1"/>
    <col min="9684" max="9684" width="5.44140625" bestFit="1" customWidth="1"/>
    <col min="9685" max="9685" width="5.6640625" bestFit="1" customWidth="1"/>
    <col min="9686" max="9686" width="6" bestFit="1" customWidth="1"/>
    <col min="9687" max="9687" width="5.6640625" bestFit="1" customWidth="1"/>
    <col min="9688" max="9688" width="6.109375" bestFit="1" customWidth="1"/>
    <col min="9689" max="9689" width="5.5546875" bestFit="1" customWidth="1"/>
    <col min="9690" max="9690" width="5" bestFit="1" customWidth="1"/>
    <col min="9691" max="9691" width="6" bestFit="1" customWidth="1"/>
    <col min="9692" max="9692" width="6.109375" bestFit="1" customWidth="1"/>
    <col min="9693" max="9693" width="5.6640625" bestFit="1" customWidth="1"/>
    <col min="9694" max="9695" width="6" bestFit="1" customWidth="1"/>
    <col min="9696" max="9696" width="5.44140625" bestFit="1" customWidth="1"/>
    <col min="9697" max="9697" width="5.6640625" bestFit="1" customWidth="1"/>
    <col min="9698" max="9698" width="6" bestFit="1" customWidth="1"/>
    <col min="9699" max="9699" width="5.6640625" bestFit="1" customWidth="1"/>
    <col min="9700" max="9700" width="6.109375" bestFit="1" customWidth="1"/>
    <col min="9701" max="9701" width="5.5546875" bestFit="1" customWidth="1"/>
    <col min="9931" max="9931" width="5.33203125" bestFit="1" customWidth="1"/>
    <col min="9932" max="9932" width="55.5546875" customWidth="1"/>
    <col min="9933" max="9933" width="15" customWidth="1"/>
    <col min="9934" max="9934" width="5" bestFit="1" customWidth="1"/>
    <col min="9935" max="9935" width="6" bestFit="1" customWidth="1"/>
    <col min="9936" max="9936" width="6.109375" bestFit="1" customWidth="1"/>
    <col min="9937" max="9937" width="5.6640625" bestFit="1" customWidth="1"/>
    <col min="9938" max="9939" width="6" bestFit="1" customWidth="1"/>
    <col min="9940" max="9940" width="5.44140625" bestFit="1" customWidth="1"/>
    <col min="9941" max="9941" width="5.6640625" bestFit="1" customWidth="1"/>
    <col min="9942" max="9942" width="6" bestFit="1" customWidth="1"/>
    <col min="9943" max="9943" width="5.6640625" bestFit="1" customWidth="1"/>
    <col min="9944" max="9944" width="6.109375" bestFit="1" customWidth="1"/>
    <col min="9945" max="9945" width="5.5546875" bestFit="1" customWidth="1"/>
    <col min="9946" max="9946" width="5" bestFit="1" customWidth="1"/>
    <col min="9947" max="9947" width="6" bestFit="1" customWidth="1"/>
    <col min="9948" max="9948" width="6.109375" bestFit="1" customWidth="1"/>
    <col min="9949" max="9949" width="5.6640625" bestFit="1" customWidth="1"/>
    <col min="9950" max="9951" width="6" bestFit="1" customWidth="1"/>
    <col min="9952" max="9952" width="5.44140625" bestFit="1" customWidth="1"/>
    <col min="9953" max="9953" width="5.6640625" bestFit="1" customWidth="1"/>
    <col min="9954" max="9954" width="6" bestFit="1" customWidth="1"/>
    <col min="9955" max="9955" width="5.6640625" bestFit="1" customWidth="1"/>
    <col min="9956" max="9956" width="6.109375" bestFit="1" customWidth="1"/>
    <col min="9957" max="9957" width="5.5546875" bestFit="1" customWidth="1"/>
    <col min="10187" max="10187" width="5.33203125" bestFit="1" customWidth="1"/>
    <col min="10188" max="10188" width="55.5546875" customWidth="1"/>
    <col min="10189" max="10189" width="15" customWidth="1"/>
    <col min="10190" max="10190" width="5" bestFit="1" customWidth="1"/>
    <col min="10191" max="10191" width="6" bestFit="1" customWidth="1"/>
    <col min="10192" max="10192" width="6.109375" bestFit="1" customWidth="1"/>
    <col min="10193" max="10193" width="5.6640625" bestFit="1" customWidth="1"/>
    <col min="10194" max="10195" width="6" bestFit="1" customWidth="1"/>
    <col min="10196" max="10196" width="5.44140625" bestFit="1" customWidth="1"/>
    <col min="10197" max="10197" width="5.6640625" bestFit="1" customWidth="1"/>
    <col min="10198" max="10198" width="6" bestFit="1" customWidth="1"/>
    <col min="10199" max="10199" width="5.6640625" bestFit="1" customWidth="1"/>
    <col min="10200" max="10200" width="6.109375" bestFit="1" customWidth="1"/>
    <col min="10201" max="10201" width="5.5546875" bestFit="1" customWidth="1"/>
    <col min="10202" max="10202" width="5" bestFit="1" customWidth="1"/>
    <col min="10203" max="10203" width="6" bestFit="1" customWidth="1"/>
    <col min="10204" max="10204" width="6.109375" bestFit="1" customWidth="1"/>
    <col min="10205" max="10205" width="5.6640625" bestFit="1" customWidth="1"/>
    <col min="10206" max="10207" width="6" bestFit="1" customWidth="1"/>
    <col min="10208" max="10208" width="5.44140625" bestFit="1" customWidth="1"/>
    <col min="10209" max="10209" width="5.6640625" bestFit="1" customWidth="1"/>
    <col min="10210" max="10210" width="6" bestFit="1" customWidth="1"/>
    <col min="10211" max="10211" width="5.6640625" bestFit="1" customWidth="1"/>
    <col min="10212" max="10212" width="6.109375" bestFit="1" customWidth="1"/>
    <col min="10213" max="10213" width="5.5546875" bestFit="1" customWidth="1"/>
    <col min="10443" max="10443" width="5.33203125" bestFit="1" customWidth="1"/>
    <col min="10444" max="10444" width="55.5546875" customWidth="1"/>
    <col min="10445" max="10445" width="15" customWidth="1"/>
    <col min="10446" max="10446" width="5" bestFit="1" customWidth="1"/>
    <col min="10447" max="10447" width="6" bestFit="1" customWidth="1"/>
    <col min="10448" max="10448" width="6.109375" bestFit="1" customWidth="1"/>
    <col min="10449" max="10449" width="5.6640625" bestFit="1" customWidth="1"/>
    <col min="10450" max="10451" width="6" bestFit="1" customWidth="1"/>
    <col min="10452" max="10452" width="5.44140625" bestFit="1" customWidth="1"/>
    <col min="10453" max="10453" width="5.6640625" bestFit="1" customWidth="1"/>
    <col min="10454" max="10454" width="6" bestFit="1" customWidth="1"/>
    <col min="10455" max="10455" width="5.6640625" bestFit="1" customWidth="1"/>
    <col min="10456" max="10456" width="6.109375" bestFit="1" customWidth="1"/>
    <col min="10457" max="10457" width="5.5546875" bestFit="1" customWidth="1"/>
    <col min="10458" max="10458" width="5" bestFit="1" customWidth="1"/>
    <col min="10459" max="10459" width="6" bestFit="1" customWidth="1"/>
    <col min="10460" max="10460" width="6.109375" bestFit="1" customWidth="1"/>
    <col min="10461" max="10461" width="5.6640625" bestFit="1" customWidth="1"/>
    <col min="10462" max="10463" width="6" bestFit="1" customWidth="1"/>
    <col min="10464" max="10464" width="5.44140625" bestFit="1" customWidth="1"/>
    <col min="10465" max="10465" width="5.6640625" bestFit="1" customWidth="1"/>
    <col min="10466" max="10466" width="6" bestFit="1" customWidth="1"/>
    <col min="10467" max="10467" width="5.6640625" bestFit="1" customWidth="1"/>
    <col min="10468" max="10468" width="6.109375" bestFit="1" customWidth="1"/>
    <col min="10469" max="10469" width="5.5546875" bestFit="1" customWidth="1"/>
    <col min="10699" max="10699" width="5.33203125" bestFit="1" customWidth="1"/>
    <col min="10700" max="10700" width="55.5546875" customWidth="1"/>
    <col min="10701" max="10701" width="15" customWidth="1"/>
    <col min="10702" max="10702" width="5" bestFit="1" customWidth="1"/>
    <col min="10703" max="10703" width="6" bestFit="1" customWidth="1"/>
    <col min="10704" max="10704" width="6.109375" bestFit="1" customWidth="1"/>
    <col min="10705" max="10705" width="5.6640625" bestFit="1" customWidth="1"/>
    <col min="10706" max="10707" width="6" bestFit="1" customWidth="1"/>
    <col min="10708" max="10708" width="5.44140625" bestFit="1" customWidth="1"/>
    <col min="10709" max="10709" width="5.6640625" bestFit="1" customWidth="1"/>
    <col min="10710" max="10710" width="6" bestFit="1" customWidth="1"/>
    <col min="10711" max="10711" width="5.6640625" bestFit="1" customWidth="1"/>
    <col min="10712" max="10712" width="6.109375" bestFit="1" customWidth="1"/>
    <col min="10713" max="10713" width="5.5546875" bestFit="1" customWidth="1"/>
    <col min="10714" max="10714" width="5" bestFit="1" customWidth="1"/>
    <col min="10715" max="10715" width="6" bestFit="1" customWidth="1"/>
    <col min="10716" max="10716" width="6.109375" bestFit="1" customWidth="1"/>
    <col min="10717" max="10717" width="5.6640625" bestFit="1" customWidth="1"/>
    <col min="10718" max="10719" width="6" bestFit="1" customWidth="1"/>
    <col min="10720" max="10720" width="5.44140625" bestFit="1" customWidth="1"/>
    <col min="10721" max="10721" width="5.6640625" bestFit="1" customWidth="1"/>
    <col min="10722" max="10722" width="6" bestFit="1" customWidth="1"/>
    <col min="10723" max="10723" width="5.6640625" bestFit="1" customWidth="1"/>
    <col min="10724" max="10724" width="6.109375" bestFit="1" customWidth="1"/>
    <col min="10725" max="10725" width="5.5546875" bestFit="1" customWidth="1"/>
    <col min="10955" max="10955" width="5.33203125" bestFit="1" customWidth="1"/>
    <col min="10956" max="10956" width="55.5546875" customWidth="1"/>
    <col min="10957" max="10957" width="15" customWidth="1"/>
    <col min="10958" max="10958" width="5" bestFit="1" customWidth="1"/>
    <col min="10959" max="10959" width="6" bestFit="1" customWidth="1"/>
    <col min="10960" max="10960" width="6.109375" bestFit="1" customWidth="1"/>
    <col min="10961" max="10961" width="5.6640625" bestFit="1" customWidth="1"/>
    <col min="10962" max="10963" width="6" bestFit="1" customWidth="1"/>
    <col min="10964" max="10964" width="5.44140625" bestFit="1" customWidth="1"/>
    <col min="10965" max="10965" width="5.6640625" bestFit="1" customWidth="1"/>
    <col min="10966" max="10966" width="6" bestFit="1" customWidth="1"/>
    <col min="10967" max="10967" width="5.6640625" bestFit="1" customWidth="1"/>
    <col min="10968" max="10968" width="6.109375" bestFit="1" customWidth="1"/>
    <col min="10969" max="10969" width="5.5546875" bestFit="1" customWidth="1"/>
    <col min="10970" max="10970" width="5" bestFit="1" customWidth="1"/>
    <col min="10971" max="10971" width="6" bestFit="1" customWidth="1"/>
    <col min="10972" max="10972" width="6.109375" bestFit="1" customWidth="1"/>
    <col min="10973" max="10973" width="5.6640625" bestFit="1" customWidth="1"/>
    <col min="10974" max="10975" width="6" bestFit="1" customWidth="1"/>
    <col min="10976" max="10976" width="5.44140625" bestFit="1" customWidth="1"/>
    <col min="10977" max="10977" width="5.6640625" bestFit="1" customWidth="1"/>
    <col min="10978" max="10978" width="6" bestFit="1" customWidth="1"/>
    <col min="10979" max="10979" width="5.6640625" bestFit="1" customWidth="1"/>
    <col min="10980" max="10980" width="6.109375" bestFit="1" customWidth="1"/>
    <col min="10981" max="10981" width="5.5546875" bestFit="1" customWidth="1"/>
    <col min="11211" max="11211" width="5.33203125" bestFit="1" customWidth="1"/>
    <col min="11212" max="11212" width="55.5546875" customWidth="1"/>
    <col min="11213" max="11213" width="15" customWidth="1"/>
    <col min="11214" max="11214" width="5" bestFit="1" customWidth="1"/>
    <col min="11215" max="11215" width="6" bestFit="1" customWidth="1"/>
    <col min="11216" max="11216" width="6.109375" bestFit="1" customWidth="1"/>
    <col min="11217" max="11217" width="5.6640625" bestFit="1" customWidth="1"/>
    <col min="11218" max="11219" width="6" bestFit="1" customWidth="1"/>
    <col min="11220" max="11220" width="5.44140625" bestFit="1" customWidth="1"/>
    <col min="11221" max="11221" width="5.6640625" bestFit="1" customWidth="1"/>
    <col min="11222" max="11222" width="6" bestFit="1" customWidth="1"/>
    <col min="11223" max="11223" width="5.6640625" bestFit="1" customWidth="1"/>
    <col min="11224" max="11224" width="6.109375" bestFit="1" customWidth="1"/>
    <col min="11225" max="11225" width="5.5546875" bestFit="1" customWidth="1"/>
    <col min="11226" max="11226" width="5" bestFit="1" customWidth="1"/>
    <col min="11227" max="11227" width="6" bestFit="1" customWidth="1"/>
    <col min="11228" max="11228" width="6.109375" bestFit="1" customWidth="1"/>
    <col min="11229" max="11229" width="5.6640625" bestFit="1" customWidth="1"/>
    <col min="11230" max="11231" width="6" bestFit="1" customWidth="1"/>
    <col min="11232" max="11232" width="5.44140625" bestFit="1" customWidth="1"/>
    <col min="11233" max="11233" width="5.6640625" bestFit="1" customWidth="1"/>
    <col min="11234" max="11234" width="6" bestFit="1" customWidth="1"/>
    <col min="11235" max="11235" width="5.6640625" bestFit="1" customWidth="1"/>
    <col min="11236" max="11236" width="6.109375" bestFit="1" customWidth="1"/>
    <col min="11237" max="11237" width="5.5546875" bestFit="1" customWidth="1"/>
    <col min="11467" max="11467" width="5.33203125" bestFit="1" customWidth="1"/>
    <col min="11468" max="11468" width="55.5546875" customWidth="1"/>
    <col min="11469" max="11469" width="15" customWidth="1"/>
    <col min="11470" max="11470" width="5" bestFit="1" customWidth="1"/>
    <col min="11471" max="11471" width="6" bestFit="1" customWidth="1"/>
    <col min="11472" max="11472" width="6.109375" bestFit="1" customWidth="1"/>
    <col min="11473" max="11473" width="5.6640625" bestFit="1" customWidth="1"/>
    <col min="11474" max="11475" width="6" bestFit="1" customWidth="1"/>
    <col min="11476" max="11476" width="5.44140625" bestFit="1" customWidth="1"/>
    <col min="11477" max="11477" width="5.6640625" bestFit="1" customWidth="1"/>
    <col min="11478" max="11478" width="6" bestFit="1" customWidth="1"/>
    <col min="11479" max="11479" width="5.6640625" bestFit="1" customWidth="1"/>
    <col min="11480" max="11480" width="6.109375" bestFit="1" customWidth="1"/>
    <col min="11481" max="11481" width="5.5546875" bestFit="1" customWidth="1"/>
    <col min="11482" max="11482" width="5" bestFit="1" customWidth="1"/>
    <col min="11483" max="11483" width="6" bestFit="1" customWidth="1"/>
    <col min="11484" max="11484" width="6.109375" bestFit="1" customWidth="1"/>
    <col min="11485" max="11485" width="5.6640625" bestFit="1" customWidth="1"/>
    <col min="11486" max="11487" width="6" bestFit="1" customWidth="1"/>
    <col min="11488" max="11488" width="5.44140625" bestFit="1" customWidth="1"/>
    <col min="11489" max="11489" width="5.6640625" bestFit="1" customWidth="1"/>
    <col min="11490" max="11490" width="6" bestFit="1" customWidth="1"/>
    <col min="11491" max="11491" width="5.6640625" bestFit="1" customWidth="1"/>
    <col min="11492" max="11492" width="6.109375" bestFit="1" customWidth="1"/>
    <col min="11493" max="11493" width="5.5546875" bestFit="1" customWidth="1"/>
    <col min="11723" max="11723" width="5.33203125" bestFit="1" customWidth="1"/>
    <col min="11724" max="11724" width="55.5546875" customWidth="1"/>
    <col min="11725" max="11725" width="15" customWidth="1"/>
    <col min="11726" max="11726" width="5" bestFit="1" customWidth="1"/>
    <col min="11727" max="11727" width="6" bestFit="1" customWidth="1"/>
    <col min="11728" max="11728" width="6.109375" bestFit="1" customWidth="1"/>
    <col min="11729" max="11729" width="5.6640625" bestFit="1" customWidth="1"/>
    <col min="11730" max="11731" width="6" bestFit="1" customWidth="1"/>
    <col min="11732" max="11732" width="5.44140625" bestFit="1" customWidth="1"/>
    <col min="11733" max="11733" width="5.6640625" bestFit="1" customWidth="1"/>
    <col min="11734" max="11734" width="6" bestFit="1" customWidth="1"/>
    <col min="11735" max="11735" width="5.6640625" bestFit="1" customWidth="1"/>
    <col min="11736" max="11736" width="6.109375" bestFit="1" customWidth="1"/>
    <col min="11737" max="11737" width="5.5546875" bestFit="1" customWidth="1"/>
    <col min="11738" max="11738" width="5" bestFit="1" customWidth="1"/>
    <col min="11739" max="11739" width="6" bestFit="1" customWidth="1"/>
    <col min="11740" max="11740" width="6.109375" bestFit="1" customWidth="1"/>
    <col min="11741" max="11741" width="5.6640625" bestFit="1" customWidth="1"/>
    <col min="11742" max="11743" width="6" bestFit="1" customWidth="1"/>
    <col min="11744" max="11744" width="5.44140625" bestFit="1" customWidth="1"/>
    <col min="11745" max="11745" width="5.6640625" bestFit="1" customWidth="1"/>
    <col min="11746" max="11746" width="6" bestFit="1" customWidth="1"/>
    <col min="11747" max="11747" width="5.6640625" bestFit="1" customWidth="1"/>
    <col min="11748" max="11748" width="6.109375" bestFit="1" customWidth="1"/>
    <col min="11749" max="11749" width="5.5546875" bestFit="1" customWidth="1"/>
    <col min="11979" max="11979" width="5.33203125" bestFit="1" customWidth="1"/>
    <col min="11980" max="11980" width="55.5546875" customWidth="1"/>
    <col min="11981" max="11981" width="15" customWidth="1"/>
    <col min="11982" max="11982" width="5" bestFit="1" customWidth="1"/>
    <col min="11983" max="11983" width="6" bestFit="1" customWidth="1"/>
    <col min="11984" max="11984" width="6.109375" bestFit="1" customWidth="1"/>
    <col min="11985" max="11985" width="5.6640625" bestFit="1" customWidth="1"/>
    <col min="11986" max="11987" width="6" bestFit="1" customWidth="1"/>
    <col min="11988" max="11988" width="5.44140625" bestFit="1" customWidth="1"/>
    <col min="11989" max="11989" width="5.6640625" bestFit="1" customWidth="1"/>
    <col min="11990" max="11990" width="6" bestFit="1" customWidth="1"/>
    <col min="11991" max="11991" width="5.6640625" bestFit="1" customWidth="1"/>
    <col min="11992" max="11992" width="6.109375" bestFit="1" customWidth="1"/>
    <col min="11993" max="11993" width="5.5546875" bestFit="1" customWidth="1"/>
    <col min="11994" max="11994" width="5" bestFit="1" customWidth="1"/>
    <col min="11995" max="11995" width="6" bestFit="1" customWidth="1"/>
    <col min="11996" max="11996" width="6.109375" bestFit="1" customWidth="1"/>
    <col min="11997" max="11997" width="5.6640625" bestFit="1" customWidth="1"/>
    <col min="11998" max="11999" width="6" bestFit="1" customWidth="1"/>
    <col min="12000" max="12000" width="5.44140625" bestFit="1" customWidth="1"/>
    <col min="12001" max="12001" width="5.6640625" bestFit="1" customWidth="1"/>
    <col min="12002" max="12002" width="6" bestFit="1" customWidth="1"/>
    <col min="12003" max="12003" width="5.6640625" bestFit="1" customWidth="1"/>
    <col min="12004" max="12004" width="6.109375" bestFit="1" customWidth="1"/>
    <col min="12005" max="12005" width="5.5546875" bestFit="1" customWidth="1"/>
    <col min="12235" max="12235" width="5.33203125" bestFit="1" customWidth="1"/>
    <col min="12236" max="12236" width="55.5546875" customWidth="1"/>
    <col min="12237" max="12237" width="15" customWidth="1"/>
    <col min="12238" max="12238" width="5" bestFit="1" customWidth="1"/>
    <col min="12239" max="12239" width="6" bestFit="1" customWidth="1"/>
    <col min="12240" max="12240" width="6.109375" bestFit="1" customWidth="1"/>
    <col min="12241" max="12241" width="5.6640625" bestFit="1" customWidth="1"/>
    <col min="12242" max="12243" width="6" bestFit="1" customWidth="1"/>
    <col min="12244" max="12244" width="5.44140625" bestFit="1" customWidth="1"/>
    <col min="12245" max="12245" width="5.6640625" bestFit="1" customWidth="1"/>
    <col min="12246" max="12246" width="6" bestFit="1" customWidth="1"/>
    <col min="12247" max="12247" width="5.6640625" bestFit="1" customWidth="1"/>
    <col min="12248" max="12248" width="6.109375" bestFit="1" customWidth="1"/>
    <col min="12249" max="12249" width="5.5546875" bestFit="1" customWidth="1"/>
    <col min="12250" max="12250" width="5" bestFit="1" customWidth="1"/>
    <col min="12251" max="12251" width="6" bestFit="1" customWidth="1"/>
    <col min="12252" max="12252" width="6.109375" bestFit="1" customWidth="1"/>
    <col min="12253" max="12253" width="5.6640625" bestFit="1" customWidth="1"/>
    <col min="12254" max="12255" width="6" bestFit="1" customWidth="1"/>
    <col min="12256" max="12256" width="5.44140625" bestFit="1" customWidth="1"/>
    <col min="12257" max="12257" width="5.6640625" bestFit="1" customWidth="1"/>
    <col min="12258" max="12258" width="6" bestFit="1" customWidth="1"/>
    <col min="12259" max="12259" width="5.6640625" bestFit="1" customWidth="1"/>
    <col min="12260" max="12260" width="6.109375" bestFit="1" customWidth="1"/>
    <col min="12261" max="12261" width="5.5546875" bestFit="1" customWidth="1"/>
    <col min="12491" max="12491" width="5.33203125" bestFit="1" customWidth="1"/>
    <col min="12492" max="12492" width="55.5546875" customWidth="1"/>
    <col min="12493" max="12493" width="15" customWidth="1"/>
    <col min="12494" max="12494" width="5" bestFit="1" customWidth="1"/>
    <col min="12495" max="12495" width="6" bestFit="1" customWidth="1"/>
    <col min="12496" max="12496" width="6.109375" bestFit="1" customWidth="1"/>
    <col min="12497" max="12497" width="5.6640625" bestFit="1" customWidth="1"/>
    <col min="12498" max="12499" width="6" bestFit="1" customWidth="1"/>
    <col min="12500" max="12500" width="5.44140625" bestFit="1" customWidth="1"/>
    <col min="12501" max="12501" width="5.6640625" bestFit="1" customWidth="1"/>
    <col min="12502" max="12502" width="6" bestFit="1" customWidth="1"/>
    <col min="12503" max="12503" width="5.6640625" bestFit="1" customWidth="1"/>
    <col min="12504" max="12504" width="6.109375" bestFit="1" customWidth="1"/>
    <col min="12505" max="12505" width="5.5546875" bestFit="1" customWidth="1"/>
    <col min="12506" max="12506" width="5" bestFit="1" customWidth="1"/>
    <col min="12507" max="12507" width="6" bestFit="1" customWidth="1"/>
    <col min="12508" max="12508" width="6.109375" bestFit="1" customWidth="1"/>
    <col min="12509" max="12509" width="5.6640625" bestFit="1" customWidth="1"/>
    <col min="12510" max="12511" width="6" bestFit="1" customWidth="1"/>
    <col min="12512" max="12512" width="5.44140625" bestFit="1" customWidth="1"/>
    <col min="12513" max="12513" width="5.6640625" bestFit="1" customWidth="1"/>
    <col min="12514" max="12514" width="6" bestFit="1" customWidth="1"/>
    <col min="12515" max="12515" width="5.6640625" bestFit="1" customWidth="1"/>
    <col min="12516" max="12516" width="6.109375" bestFit="1" customWidth="1"/>
    <col min="12517" max="12517" width="5.5546875" bestFit="1" customWidth="1"/>
    <col min="12747" max="12747" width="5.33203125" bestFit="1" customWidth="1"/>
    <col min="12748" max="12748" width="55.5546875" customWidth="1"/>
    <col min="12749" max="12749" width="15" customWidth="1"/>
    <col min="12750" max="12750" width="5" bestFit="1" customWidth="1"/>
    <col min="12751" max="12751" width="6" bestFit="1" customWidth="1"/>
    <col min="12752" max="12752" width="6.109375" bestFit="1" customWidth="1"/>
    <col min="12753" max="12753" width="5.6640625" bestFit="1" customWidth="1"/>
    <col min="12754" max="12755" width="6" bestFit="1" customWidth="1"/>
    <col min="12756" max="12756" width="5.44140625" bestFit="1" customWidth="1"/>
    <col min="12757" max="12757" width="5.6640625" bestFit="1" customWidth="1"/>
    <col min="12758" max="12758" width="6" bestFit="1" customWidth="1"/>
    <col min="12759" max="12759" width="5.6640625" bestFit="1" customWidth="1"/>
    <col min="12760" max="12760" width="6.109375" bestFit="1" customWidth="1"/>
    <col min="12761" max="12761" width="5.5546875" bestFit="1" customWidth="1"/>
    <col min="12762" max="12762" width="5" bestFit="1" customWidth="1"/>
    <col min="12763" max="12763" width="6" bestFit="1" customWidth="1"/>
    <col min="12764" max="12764" width="6.109375" bestFit="1" customWidth="1"/>
    <col min="12765" max="12765" width="5.6640625" bestFit="1" customWidth="1"/>
    <col min="12766" max="12767" width="6" bestFit="1" customWidth="1"/>
    <col min="12768" max="12768" width="5.44140625" bestFit="1" customWidth="1"/>
    <col min="12769" max="12769" width="5.6640625" bestFit="1" customWidth="1"/>
    <col min="12770" max="12770" width="6" bestFit="1" customWidth="1"/>
    <col min="12771" max="12771" width="5.6640625" bestFit="1" customWidth="1"/>
    <col min="12772" max="12772" width="6.109375" bestFit="1" customWidth="1"/>
    <col min="12773" max="12773" width="5.5546875" bestFit="1" customWidth="1"/>
    <col min="13003" max="13003" width="5.33203125" bestFit="1" customWidth="1"/>
    <col min="13004" max="13004" width="55.5546875" customWidth="1"/>
    <col min="13005" max="13005" width="15" customWidth="1"/>
    <col min="13006" max="13006" width="5" bestFit="1" customWidth="1"/>
    <col min="13007" max="13007" width="6" bestFit="1" customWidth="1"/>
    <col min="13008" max="13008" width="6.109375" bestFit="1" customWidth="1"/>
    <col min="13009" max="13009" width="5.6640625" bestFit="1" customWidth="1"/>
    <col min="13010" max="13011" width="6" bestFit="1" customWidth="1"/>
    <col min="13012" max="13012" width="5.44140625" bestFit="1" customWidth="1"/>
    <col min="13013" max="13013" width="5.6640625" bestFit="1" customWidth="1"/>
    <col min="13014" max="13014" width="6" bestFit="1" customWidth="1"/>
    <col min="13015" max="13015" width="5.6640625" bestFit="1" customWidth="1"/>
    <col min="13016" max="13016" width="6.109375" bestFit="1" customWidth="1"/>
    <col min="13017" max="13017" width="5.5546875" bestFit="1" customWidth="1"/>
    <col min="13018" max="13018" width="5" bestFit="1" customWidth="1"/>
    <col min="13019" max="13019" width="6" bestFit="1" customWidth="1"/>
    <col min="13020" max="13020" width="6.109375" bestFit="1" customWidth="1"/>
    <col min="13021" max="13021" width="5.6640625" bestFit="1" customWidth="1"/>
    <col min="13022" max="13023" width="6" bestFit="1" customWidth="1"/>
    <col min="13024" max="13024" width="5.44140625" bestFit="1" customWidth="1"/>
    <col min="13025" max="13025" width="5.6640625" bestFit="1" customWidth="1"/>
    <col min="13026" max="13026" width="6" bestFit="1" customWidth="1"/>
    <col min="13027" max="13027" width="5.6640625" bestFit="1" customWidth="1"/>
    <col min="13028" max="13028" width="6.109375" bestFit="1" customWidth="1"/>
    <col min="13029" max="13029" width="5.5546875" bestFit="1" customWidth="1"/>
    <col min="13259" max="13259" width="5.33203125" bestFit="1" customWidth="1"/>
    <col min="13260" max="13260" width="55.5546875" customWidth="1"/>
    <col min="13261" max="13261" width="15" customWidth="1"/>
    <col min="13262" max="13262" width="5" bestFit="1" customWidth="1"/>
    <col min="13263" max="13263" width="6" bestFit="1" customWidth="1"/>
    <col min="13264" max="13264" width="6.109375" bestFit="1" customWidth="1"/>
    <col min="13265" max="13265" width="5.6640625" bestFit="1" customWidth="1"/>
    <col min="13266" max="13267" width="6" bestFit="1" customWidth="1"/>
    <col min="13268" max="13268" width="5.44140625" bestFit="1" customWidth="1"/>
    <col min="13269" max="13269" width="5.6640625" bestFit="1" customWidth="1"/>
    <col min="13270" max="13270" width="6" bestFit="1" customWidth="1"/>
    <col min="13271" max="13271" width="5.6640625" bestFit="1" customWidth="1"/>
    <col min="13272" max="13272" width="6.109375" bestFit="1" customWidth="1"/>
    <col min="13273" max="13273" width="5.5546875" bestFit="1" customWidth="1"/>
    <col min="13274" max="13274" width="5" bestFit="1" customWidth="1"/>
    <col min="13275" max="13275" width="6" bestFit="1" customWidth="1"/>
    <col min="13276" max="13276" width="6.109375" bestFit="1" customWidth="1"/>
    <col min="13277" max="13277" width="5.6640625" bestFit="1" customWidth="1"/>
    <col min="13278" max="13279" width="6" bestFit="1" customWidth="1"/>
    <col min="13280" max="13280" width="5.44140625" bestFit="1" customWidth="1"/>
    <col min="13281" max="13281" width="5.6640625" bestFit="1" customWidth="1"/>
    <col min="13282" max="13282" width="6" bestFit="1" customWidth="1"/>
    <col min="13283" max="13283" width="5.6640625" bestFit="1" customWidth="1"/>
    <col min="13284" max="13284" width="6.109375" bestFit="1" customWidth="1"/>
    <col min="13285" max="13285" width="5.5546875" bestFit="1" customWidth="1"/>
    <col min="13515" max="13515" width="5.33203125" bestFit="1" customWidth="1"/>
    <col min="13516" max="13516" width="55.5546875" customWidth="1"/>
    <col min="13517" max="13517" width="15" customWidth="1"/>
    <col min="13518" max="13518" width="5" bestFit="1" customWidth="1"/>
    <col min="13519" max="13519" width="6" bestFit="1" customWidth="1"/>
    <col min="13520" max="13520" width="6.109375" bestFit="1" customWidth="1"/>
    <col min="13521" max="13521" width="5.6640625" bestFit="1" customWidth="1"/>
    <col min="13522" max="13523" width="6" bestFit="1" customWidth="1"/>
    <col min="13524" max="13524" width="5.44140625" bestFit="1" customWidth="1"/>
    <col min="13525" max="13525" width="5.6640625" bestFit="1" customWidth="1"/>
    <col min="13526" max="13526" width="6" bestFit="1" customWidth="1"/>
    <col min="13527" max="13527" width="5.6640625" bestFit="1" customWidth="1"/>
    <col min="13528" max="13528" width="6.109375" bestFit="1" customWidth="1"/>
    <col min="13529" max="13529" width="5.5546875" bestFit="1" customWidth="1"/>
    <col min="13530" max="13530" width="5" bestFit="1" customWidth="1"/>
    <col min="13531" max="13531" width="6" bestFit="1" customWidth="1"/>
    <col min="13532" max="13532" width="6.109375" bestFit="1" customWidth="1"/>
    <col min="13533" max="13533" width="5.6640625" bestFit="1" customWidth="1"/>
    <col min="13534" max="13535" width="6" bestFit="1" customWidth="1"/>
    <col min="13536" max="13536" width="5.44140625" bestFit="1" customWidth="1"/>
    <col min="13537" max="13537" width="5.6640625" bestFit="1" customWidth="1"/>
    <col min="13538" max="13538" width="6" bestFit="1" customWidth="1"/>
    <col min="13539" max="13539" width="5.6640625" bestFit="1" customWidth="1"/>
    <col min="13540" max="13540" width="6.109375" bestFit="1" customWidth="1"/>
    <col min="13541" max="13541" width="5.5546875" bestFit="1" customWidth="1"/>
    <col min="13771" max="13771" width="5.33203125" bestFit="1" customWidth="1"/>
    <col min="13772" max="13772" width="55.5546875" customWidth="1"/>
    <col min="13773" max="13773" width="15" customWidth="1"/>
    <col min="13774" max="13774" width="5" bestFit="1" customWidth="1"/>
    <col min="13775" max="13775" width="6" bestFit="1" customWidth="1"/>
    <col min="13776" max="13776" width="6.109375" bestFit="1" customWidth="1"/>
    <col min="13777" max="13777" width="5.6640625" bestFit="1" customWidth="1"/>
    <col min="13778" max="13779" width="6" bestFit="1" customWidth="1"/>
    <col min="13780" max="13780" width="5.44140625" bestFit="1" customWidth="1"/>
    <col min="13781" max="13781" width="5.6640625" bestFit="1" customWidth="1"/>
    <col min="13782" max="13782" width="6" bestFit="1" customWidth="1"/>
    <col min="13783" max="13783" width="5.6640625" bestFit="1" customWidth="1"/>
    <col min="13784" max="13784" width="6.109375" bestFit="1" customWidth="1"/>
    <col min="13785" max="13785" width="5.5546875" bestFit="1" customWidth="1"/>
    <col min="13786" max="13786" width="5" bestFit="1" customWidth="1"/>
    <col min="13787" max="13787" width="6" bestFit="1" customWidth="1"/>
    <col min="13788" max="13788" width="6.109375" bestFit="1" customWidth="1"/>
    <col min="13789" max="13789" width="5.6640625" bestFit="1" customWidth="1"/>
    <col min="13790" max="13791" width="6" bestFit="1" customWidth="1"/>
    <col min="13792" max="13792" width="5.44140625" bestFit="1" customWidth="1"/>
    <col min="13793" max="13793" width="5.6640625" bestFit="1" customWidth="1"/>
    <col min="13794" max="13794" width="6" bestFit="1" customWidth="1"/>
    <col min="13795" max="13795" width="5.6640625" bestFit="1" customWidth="1"/>
    <col min="13796" max="13796" width="6.109375" bestFit="1" customWidth="1"/>
    <col min="13797" max="13797" width="5.5546875" bestFit="1" customWidth="1"/>
    <col min="14027" max="14027" width="5.33203125" bestFit="1" customWidth="1"/>
    <col min="14028" max="14028" width="55.5546875" customWidth="1"/>
    <col min="14029" max="14029" width="15" customWidth="1"/>
    <col min="14030" max="14030" width="5" bestFit="1" customWidth="1"/>
    <col min="14031" max="14031" width="6" bestFit="1" customWidth="1"/>
    <col min="14032" max="14032" width="6.109375" bestFit="1" customWidth="1"/>
    <col min="14033" max="14033" width="5.6640625" bestFit="1" customWidth="1"/>
    <col min="14034" max="14035" width="6" bestFit="1" customWidth="1"/>
    <col min="14036" max="14036" width="5.44140625" bestFit="1" customWidth="1"/>
    <col min="14037" max="14037" width="5.6640625" bestFit="1" customWidth="1"/>
    <col min="14038" max="14038" width="6" bestFit="1" customWidth="1"/>
    <col min="14039" max="14039" width="5.6640625" bestFit="1" customWidth="1"/>
    <col min="14040" max="14040" width="6.109375" bestFit="1" customWidth="1"/>
    <col min="14041" max="14041" width="5.5546875" bestFit="1" customWidth="1"/>
    <col min="14042" max="14042" width="5" bestFit="1" customWidth="1"/>
    <col min="14043" max="14043" width="6" bestFit="1" customWidth="1"/>
    <col min="14044" max="14044" width="6.109375" bestFit="1" customWidth="1"/>
    <col min="14045" max="14045" width="5.6640625" bestFit="1" customWidth="1"/>
    <col min="14046" max="14047" width="6" bestFit="1" customWidth="1"/>
    <col min="14048" max="14048" width="5.44140625" bestFit="1" customWidth="1"/>
    <col min="14049" max="14049" width="5.6640625" bestFit="1" customWidth="1"/>
    <col min="14050" max="14050" width="6" bestFit="1" customWidth="1"/>
    <col min="14051" max="14051" width="5.6640625" bestFit="1" customWidth="1"/>
    <col min="14052" max="14052" width="6.109375" bestFit="1" customWidth="1"/>
    <col min="14053" max="14053" width="5.5546875" bestFit="1" customWidth="1"/>
    <col min="14283" max="14283" width="5.33203125" bestFit="1" customWidth="1"/>
    <col min="14284" max="14284" width="55.5546875" customWidth="1"/>
    <col min="14285" max="14285" width="15" customWidth="1"/>
    <col min="14286" max="14286" width="5" bestFit="1" customWidth="1"/>
    <col min="14287" max="14287" width="6" bestFit="1" customWidth="1"/>
    <col min="14288" max="14288" width="6.109375" bestFit="1" customWidth="1"/>
    <col min="14289" max="14289" width="5.6640625" bestFit="1" customWidth="1"/>
    <col min="14290" max="14291" width="6" bestFit="1" customWidth="1"/>
    <col min="14292" max="14292" width="5.44140625" bestFit="1" customWidth="1"/>
    <col min="14293" max="14293" width="5.6640625" bestFit="1" customWidth="1"/>
    <col min="14294" max="14294" width="6" bestFit="1" customWidth="1"/>
    <col min="14295" max="14295" width="5.6640625" bestFit="1" customWidth="1"/>
    <col min="14296" max="14296" width="6.109375" bestFit="1" customWidth="1"/>
    <col min="14297" max="14297" width="5.5546875" bestFit="1" customWidth="1"/>
    <col min="14298" max="14298" width="5" bestFit="1" customWidth="1"/>
    <col min="14299" max="14299" width="6" bestFit="1" customWidth="1"/>
    <col min="14300" max="14300" width="6.109375" bestFit="1" customWidth="1"/>
    <col min="14301" max="14301" width="5.6640625" bestFit="1" customWidth="1"/>
    <col min="14302" max="14303" width="6" bestFit="1" customWidth="1"/>
    <col min="14304" max="14304" width="5.44140625" bestFit="1" customWidth="1"/>
    <col min="14305" max="14305" width="5.6640625" bestFit="1" customWidth="1"/>
    <col min="14306" max="14306" width="6" bestFit="1" customWidth="1"/>
    <col min="14307" max="14307" width="5.6640625" bestFit="1" customWidth="1"/>
    <col min="14308" max="14308" width="6.109375" bestFit="1" customWidth="1"/>
    <col min="14309" max="14309" width="5.5546875" bestFit="1" customWidth="1"/>
    <col min="14539" max="14539" width="5.33203125" bestFit="1" customWidth="1"/>
    <col min="14540" max="14540" width="55.5546875" customWidth="1"/>
    <col min="14541" max="14541" width="15" customWidth="1"/>
    <col min="14542" max="14542" width="5" bestFit="1" customWidth="1"/>
    <col min="14543" max="14543" width="6" bestFit="1" customWidth="1"/>
    <col min="14544" max="14544" width="6.109375" bestFit="1" customWidth="1"/>
    <col min="14545" max="14545" width="5.6640625" bestFit="1" customWidth="1"/>
    <col min="14546" max="14547" width="6" bestFit="1" customWidth="1"/>
    <col min="14548" max="14548" width="5.44140625" bestFit="1" customWidth="1"/>
    <col min="14549" max="14549" width="5.6640625" bestFit="1" customWidth="1"/>
    <col min="14550" max="14550" width="6" bestFit="1" customWidth="1"/>
    <col min="14551" max="14551" width="5.6640625" bestFit="1" customWidth="1"/>
    <col min="14552" max="14552" width="6.109375" bestFit="1" customWidth="1"/>
    <col min="14553" max="14553" width="5.5546875" bestFit="1" customWidth="1"/>
    <col min="14554" max="14554" width="5" bestFit="1" customWidth="1"/>
    <col min="14555" max="14555" width="6" bestFit="1" customWidth="1"/>
    <col min="14556" max="14556" width="6.109375" bestFit="1" customWidth="1"/>
    <col min="14557" max="14557" width="5.6640625" bestFit="1" customWidth="1"/>
    <col min="14558" max="14559" width="6" bestFit="1" customWidth="1"/>
    <col min="14560" max="14560" width="5.44140625" bestFit="1" customWidth="1"/>
    <col min="14561" max="14561" width="5.6640625" bestFit="1" customWidth="1"/>
    <col min="14562" max="14562" width="6" bestFit="1" customWidth="1"/>
    <col min="14563" max="14563" width="5.6640625" bestFit="1" customWidth="1"/>
    <col min="14564" max="14564" width="6.109375" bestFit="1" customWidth="1"/>
    <col min="14565" max="14565" width="5.5546875" bestFit="1" customWidth="1"/>
    <col min="14795" max="14795" width="5.33203125" bestFit="1" customWidth="1"/>
    <col min="14796" max="14796" width="55.5546875" customWidth="1"/>
    <col min="14797" max="14797" width="15" customWidth="1"/>
    <col min="14798" max="14798" width="5" bestFit="1" customWidth="1"/>
    <col min="14799" max="14799" width="6" bestFit="1" customWidth="1"/>
    <col min="14800" max="14800" width="6.109375" bestFit="1" customWidth="1"/>
    <col min="14801" max="14801" width="5.6640625" bestFit="1" customWidth="1"/>
    <col min="14802" max="14803" width="6" bestFit="1" customWidth="1"/>
    <col min="14804" max="14804" width="5.44140625" bestFit="1" customWidth="1"/>
    <col min="14805" max="14805" width="5.6640625" bestFit="1" customWidth="1"/>
    <col min="14806" max="14806" width="6" bestFit="1" customWidth="1"/>
    <col min="14807" max="14807" width="5.6640625" bestFit="1" customWidth="1"/>
    <col min="14808" max="14808" width="6.109375" bestFit="1" customWidth="1"/>
    <col min="14809" max="14809" width="5.5546875" bestFit="1" customWidth="1"/>
    <col min="14810" max="14810" width="5" bestFit="1" customWidth="1"/>
    <col min="14811" max="14811" width="6" bestFit="1" customWidth="1"/>
    <col min="14812" max="14812" width="6.109375" bestFit="1" customWidth="1"/>
    <col min="14813" max="14813" width="5.6640625" bestFit="1" customWidth="1"/>
    <col min="14814" max="14815" width="6" bestFit="1" customWidth="1"/>
    <col min="14816" max="14816" width="5.44140625" bestFit="1" customWidth="1"/>
    <col min="14817" max="14817" width="5.6640625" bestFit="1" customWidth="1"/>
    <col min="14818" max="14818" width="6" bestFit="1" customWidth="1"/>
    <col min="14819" max="14819" width="5.6640625" bestFit="1" customWidth="1"/>
    <col min="14820" max="14820" width="6.109375" bestFit="1" customWidth="1"/>
    <col min="14821" max="14821" width="5.5546875" bestFit="1" customWidth="1"/>
    <col min="15051" max="15051" width="5.33203125" bestFit="1" customWidth="1"/>
    <col min="15052" max="15052" width="55.5546875" customWidth="1"/>
    <col min="15053" max="15053" width="15" customWidth="1"/>
    <col min="15054" max="15054" width="5" bestFit="1" customWidth="1"/>
    <col min="15055" max="15055" width="6" bestFit="1" customWidth="1"/>
    <col min="15056" max="15056" width="6.109375" bestFit="1" customWidth="1"/>
    <col min="15057" max="15057" width="5.6640625" bestFit="1" customWidth="1"/>
    <col min="15058" max="15059" width="6" bestFit="1" customWidth="1"/>
    <col min="15060" max="15060" width="5.44140625" bestFit="1" customWidth="1"/>
    <col min="15061" max="15061" width="5.6640625" bestFit="1" customWidth="1"/>
    <col min="15062" max="15062" width="6" bestFit="1" customWidth="1"/>
    <col min="15063" max="15063" width="5.6640625" bestFit="1" customWidth="1"/>
    <col min="15064" max="15064" width="6.109375" bestFit="1" customWidth="1"/>
    <col min="15065" max="15065" width="5.5546875" bestFit="1" customWidth="1"/>
    <col min="15066" max="15066" width="5" bestFit="1" customWidth="1"/>
    <col min="15067" max="15067" width="6" bestFit="1" customWidth="1"/>
    <col min="15068" max="15068" width="6.109375" bestFit="1" customWidth="1"/>
    <col min="15069" max="15069" width="5.6640625" bestFit="1" customWidth="1"/>
    <col min="15070" max="15071" width="6" bestFit="1" customWidth="1"/>
    <col min="15072" max="15072" width="5.44140625" bestFit="1" customWidth="1"/>
    <col min="15073" max="15073" width="5.6640625" bestFit="1" customWidth="1"/>
    <col min="15074" max="15074" width="6" bestFit="1" customWidth="1"/>
    <col min="15075" max="15075" width="5.6640625" bestFit="1" customWidth="1"/>
    <col min="15076" max="15076" width="6.109375" bestFit="1" customWidth="1"/>
    <col min="15077" max="15077" width="5.5546875" bestFit="1" customWidth="1"/>
    <col min="15307" max="15307" width="5.33203125" bestFit="1" customWidth="1"/>
    <col min="15308" max="15308" width="55.5546875" customWidth="1"/>
    <col min="15309" max="15309" width="15" customWidth="1"/>
    <col min="15310" max="15310" width="5" bestFit="1" customWidth="1"/>
    <col min="15311" max="15311" width="6" bestFit="1" customWidth="1"/>
    <col min="15312" max="15312" width="6.109375" bestFit="1" customWidth="1"/>
    <col min="15313" max="15313" width="5.6640625" bestFit="1" customWidth="1"/>
    <col min="15314" max="15315" width="6" bestFit="1" customWidth="1"/>
    <col min="15316" max="15316" width="5.44140625" bestFit="1" customWidth="1"/>
    <col min="15317" max="15317" width="5.6640625" bestFit="1" customWidth="1"/>
    <col min="15318" max="15318" width="6" bestFit="1" customWidth="1"/>
    <col min="15319" max="15319" width="5.6640625" bestFit="1" customWidth="1"/>
    <col min="15320" max="15320" width="6.109375" bestFit="1" customWidth="1"/>
    <col min="15321" max="15321" width="5.5546875" bestFit="1" customWidth="1"/>
    <col min="15322" max="15322" width="5" bestFit="1" customWidth="1"/>
    <col min="15323" max="15323" width="6" bestFit="1" customWidth="1"/>
    <col min="15324" max="15324" width="6.109375" bestFit="1" customWidth="1"/>
    <col min="15325" max="15325" width="5.6640625" bestFit="1" customWidth="1"/>
    <col min="15326" max="15327" width="6" bestFit="1" customWidth="1"/>
    <col min="15328" max="15328" width="5.44140625" bestFit="1" customWidth="1"/>
    <col min="15329" max="15329" width="5.6640625" bestFit="1" customWidth="1"/>
    <col min="15330" max="15330" width="6" bestFit="1" customWidth="1"/>
    <col min="15331" max="15331" width="5.6640625" bestFit="1" customWidth="1"/>
    <col min="15332" max="15332" width="6.109375" bestFit="1" customWidth="1"/>
    <col min="15333" max="15333" width="5.5546875" bestFit="1" customWidth="1"/>
    <col min="15563" max="15563" width="5.33203125" bestFit="1" customWidth="1"/>
    <col min="15564" max="15564" width="55.5546875" customWidth="1"/>
    <col min="15565" max="15565" width="15" customWidth="1"/>
    <col min="15566" max="15566" width="5" bestFit="1" customWidth="1"/>
    <col min="15567" max="15567" width="6" bestFit="1" customWidth="1"/>
    <col min="15568" max="15568" width="6.109375" bestFit="1" customWidth="1"/>
    <col min="15569" max="15569" width="5.6640625" bestFit="1" customWidth="1"/>
    <col min="15570" max="15571" width="6" bestFit="1" customWidth="1"/>
    <col min="15572" max="15572" width="5.44140625" bestFit="1" customWidth="1"/>
    <col min="15573" max="15573" width="5.6640625" bestFit="1" customWidth="1"/>
    <col min="15574" max="15574" width="6" bestFit="1" customWidth="1"/>
    <col min="15575" max="15575" width="5.6640625" bestFit="1" customWidth="1"/>
    <col min="15576" max="15576" width="6.109375" bestFit="1" customWidth="1"/>
    <col min="15577" max="15577" width="5.5546875" bestFit="1" customWidth="1"/>
    <col min="15578" max="15578" width="5" bestFit="1" customWidth="1"/>
    <col min="15579" max="15579" width="6" bestFit="1" customWidth="1"/>
    <col min="15580" max="15580" width="6.109375" bestFit="1" customWidth="1"/>
    <col min="15581" max="15581" width="5.6640625" bestFit="1" customWidth="1"/>
    <col min="15582" max="15583" width="6" bestFit="1" customWidth="1"/>
    <col min="15584" max="15584" width="5.44140625" bestFit="1" customWidth="1"/>
    <col min="15585" max="15585" width="5.6640625" bestFit="1" customWidth="1"/>
    <col min="15586" max="15586" width="6" bestFit="1" customWidth="1"/>
    <col min="15587" max="15587" width="5.6640625" bestFit="1" customWidth="1"/>
    <col min="15588" max="15588" width="6.109375" bestFit="1" customWidth="1"/>
    <col min="15589" max="15589" width="5.5546875" bestFit="1" customWidth="1"/>
    <col min="15819" max="15819" width="5.33203125" bestFit="1" customWidth="1"/>
    <col min="15820" max="15820" width="55.5546875" customWidth="1"/>
    <col min="15821" max="15821" width="15" customWidth="1"/>
    <col min="15822" max="15822" width="5" bestFit="1" customWidth="1"/>
    <col min="15823" max="15823" width="6" bestFit="1" customWidth="1"/>
    <col min="15824" max="15824" width="6.109375" bestFit="1" customWidth="1"/>
    <col min="15825" max="15825" width="5.6640625" bestFit="1" customWidth="1"/>
    <col min="15826" max="15827" width="6" bestFit="1" customWidth="1"/>
    <col min="15828" max="15828" width="5.44140625" bestFit="1" customWidth="1"/>
    <col min="15829" max="15829" width="5.6640625" bestFit="1" customWidth="1"/>
    <col min="15830" max="15830" width="6" bestFit="1" customWidth="1"/>
    <col min="15831" max="15831" width="5.6640625" bestFit="1" customWidth="1"/>
    <col min="15832" max="15832" width="6.109375" bestFit="1" customWidth="1"/>
    <col min="15833" max="15833" width="5.5546875" bestFit="1" customWidth="1"/>
    <col min="15834" max="15834" width="5" bestFit="1" customWidth="1"/>
    <col min="15835" max="15835" width="6" bestFit="1" customWidth="1"/>
    <col min="15836" max="15836" width="6.109375" bestFit="1" customWidth="1"/>
    <col min="15837" max="15837" width="5.6640625" bestFit="1" customWidth="1"/>
    <col min="15838" max="15839" width="6" bestFit="1" customWidth="1"/>
    <col min="15840" max="15840" width="5.44140625" bestFit="1" customWidth="1"/>
    <col min="15841" max="15841" width="5.6640625" bestFit="1" customWidth="1"/>
    <col min="15842" max="15842" width="6" bestFit="1" customWidth="1"/>
    <col min="15843" max="15843" width="5.6640625" bestFit="1" customWidth="1"/>
    <col min="15844" max="15844" width="6.109375" bestFit="1" customWidth="1"/>
    <col min="15845" max="15845" width="5.5546875" bestFit="1" customWidth="1"/>
    <col min="16075" max="16075" width="5.33203125" bestFit="1" customWidth="1"/>
    <col min="16076" max="16076" width="55.5546875" customWidth="1"/>
    <col min="16077" max="16077" width="15" customWidth="1"/>
    <col min="16078" max="16078" width="5" bestFit="1" customWidth="1"/>
    <col min="16079" max="16079" width="6" bestFit="1" customWidth="1"/>
    <col min="16080" max="16080" width="6.109375" bestFit="1" customWidth="1"/>
    <col min="16081" max="16081" width="5.6640625" bestFit="1" customWidth="1"/>
    <col min="16082" max="16083" width="6" bestFit="1" customWidth="1"/>
    <col min="16084" max="16084" width="5.44140625" bestFit="1" customWidth="1"/>
    <col min="16085" max="16085" width="5.6640625" bestFit="1" customWidth="1"/>
    <col min="16086" max="16086" width="6" bestFit="1" customWidth="1"/>
    <col min="16087" max="16087" width="5.6640625" bestFit="1" customWidth="1"/>
    <col min="16088" max="16088" width="6.109375" bestFit="1" customWidth="1"/>
    <col min="16089" max="16089" width="5.5546875" bestFit="1" customWidth="1"/>
    <col min="16090" max="16090" width="5" bestFit="1" customWidth="1"/>
    <col min="16091" max="16091" width="6" bestFit="1" customWidth="1"/>
    <col min="16092" max="16092" width="6.109375" bestFit="1" customWidth="1"/>
    <col min="16093" max="16093" width="5.6640625" bestFit="1" customWidth="1"/>
    <col min="16094" max="16095" width="6" bestFit="1" customWidth="1"/>
    <col min="16096" max="16096" width="5.44140625" bestFit="1" customWidth="1"/>
    <col min="16097" max="16097" width="5.6640625" bestFit="1" customWidth="1"/>
    <col min="16098" max="16098" width="6" bestFit="1" customWidth="1"/>
    <col min="16099" max="16099" width="5.6640625" bestFit="1" customWidth="1"/>
    <col min="16100" max="16100" width="6.109375" bestFit="1" customWidth="1"/>
    <col min="16101" max="16101" width="5.5546875" bestFit="1" customWidth="1"/>
  </cols>
  <sheetData>
    <row r="1" spans="1:33" x14ac:dyDescent="0.3">
      <c r="A1" s="202" t="s">
        <v>82</v>
      </c>
      <c r="B1" s="203"/>
      <c r="C1" s="192"/>
      <c r="D1" s="190"/>
      <c r="E1" s="190"/>
      <c r="F1" s="190"/>
      <c r="G1" s="190"/>
      <c r="H1" s="193"/>
      <c r="I1" s="193"/>
      <c r="J1" s="193"/>
      <c r="K1" s="193"/>
      <c r="L1" s="193"/>
    </row>
    <row r="2" spans="1:33" x14ac:dyDescent="0.3">
      <c r="A2" s="196"/>
      <c r="B2" s="197" t="s">
        <v>14</v>
      </c>
      <c r="C2" s="198"/>
      <c r="D2" s="193"/>
      <c r="E2" s="193"/>
      <c r="F2" s="193"/>
      <c r="G2" s="193"/>
      <c r="H2" s="193"/>
      <c r="I2" s="193"/>
      <c r="J2" s="193"/>
      <c r="K2" s="193"/>
      <c r="L2" s="193"/>
    </row>
    <row r="3" spans="1:33" ht="42" customHeight="1" x14ac:dyDescent="0.3">
      <c r="A3" s="196"/>
      <c r="B3" s="188" t="s">
        <v>78</v>
      </c>
      <c r="C3" s="189"/>
      <c r="D3" s="191"/>
      <c r="E3" s="191"/>
      <c r="F3" s="191"/>
      <c r="G3" s="191"/>
      <c r="H3" s="191"/>
      <c r="I3" s="191"/>
      <c r="J3" s="191"/>
      <c r="K3" s="191"/>
      <c r="L3" s="191"/>
    </row>
    <row r="4" spans="1:33" ht="15" customHeight="1" x14ac:dyDescent="0.3">
      <c r="A4" s="196"/>
      <c r="B4" s="229" t="s">
        <v>79</v>
      </c>
      <c r="C4" s="229"/>
      <c r="D4" s="229"/>
      <c r="E4" s="229"/>
      <c r="F4" s="229"/>
      <c r="G4" s="229"/>
      <c r="H4" s="229"/>
      <c r="I4" s="229"/>
      <c r="J4" s="229"/>
      <c r="K4" s="229"/>
      <c r="L4" s="229"/>
    </row>
    <row r="5" spans="1:33" x14ac:dyDescent="0.3">
      <c r="A5" s="196"/>
      <c r="B5" s="188" t="s">
        <v>80</v>
      </c>
      <c r="C5" s="189"/>
      <c r="D5" s="191"/>
      <c r="E5" s="191"/>
      <c r="F5" s="191"/>
      <c r="G5" s="191"/>
      <c r="H5" s="191"/>
      <c r="I5" s="191"/>
      <c r="J5" s="191"/>
      <c r="K5" s="191"/>
      <c r="L5" s="191"/>
    </row>
    <row r="6" spans="1:33" x14ac:dyDescent="0.3">
      <c r="A6" s="196"/>
      <c r="B6" s="188" t="s">
        <v>81</v>
      </c>
      <c r="C6" s="189"/>
      <c r="D6" s="191"/>
      <c r="E6" s="204"/>
      <c r="F6" s="204"/>
      <c r="G6" s="191"/>
      <c r="H6" s="191"/>
      <c r="I6" s="191"/>
      <c r="J6" s="191"/>
      <c r="K6" s="191"/>
      <c r="L6" s="191"/>
    </row>
    <row r="7" spans="1:33" x14ac:dyDescent="0.3">
      <c r="A7" s="196"/>
      <c r="B7" s="188"/>
      <c r="C7" s="189"/>
      <c r="D7" s="191"/>
      <c r="E7" s="204"/>
      <c r="F7" s="204"/>
      <c r="G7" s="191"/>
      <c r="H7" s="191"/>
      <c r="I7" s="191"/>
      <c r="J7" s="191"/>
      <c r="K7" s="191"/>
      <c r="L7" s="191"/>
    </row>
    <row r="8" spans="1:33" x14ac:dyDescent="0.3">
      <c r="A8" s="189" t="s">
        <v>15</v>
      </c>
      <c r="B8" s="205"/>
      <c r="C8" s="205">
        <f>'4. financiële tabel'!C10</f>
        <v>0</v>
      </c>
      <c r="D8" s="191"/>
      <c r="E8" s="191"/>
      <c r="F8" s="191"/>
      <c r="G8" s="191"/>
      <c r="H8" s="191"/>
      <c r="I8" s="191"/>
      <c r="J8" s="191"/>
      <c r="K8" s="191"/>
      <c r="L8" s="191"/>
    </row>
    <row r="9" spans="1:33" x14ac:dyDescent="0.3">
      <c r="A9" s="189" t="s">
        <v>88</v>
      </c>
      <c r="B9" s="223"/>
      <c r="C9" s="189" t="s">
        <v>16</v>
      </c>
      <c r="D9" s="230"/>
      <c r="E9" s="230"/>
      <c r="F9" s="230"/>
      <c r="G9" s="191"/>
      <c r="H9" s="191"/>
      <c r="I9" s="191"/>
      <c r="J9" s="191"/>
      <c r="K9" s="191"/>
      <c r="L9" s="191"/>
    </row>
    <row r="10" spans="1:33" x14ac:dyDescent="0.3">
      <c r="A10" s="196"/>
      <c r="B10" s="191"/>
      <c r="C10" s="189"/>
      <c r="D10" s="191"/>
      <c r="E10" s="191"/>
      <c r="F10" s="191"/>
      <c r="G10" s="191"/>
      <c r="H10" s="191"/>
      <c r="I10" s="191"/>
      <c r="J10" s="191"/>
      <c r="K10" s="191"/>
      <c r="L10" s="191"/>
    </row>
    <row r="11" spans="1:33" x14ac:dyDescent="0.3">
      <c r="A11" s="196"/>
      <c r="B11" s="199"/>
      <c r="C11" s="194"/>
      <c r="D11" s="193"/>
      <c r="E11" s="193"/>
      <c r="F11" s="193"/>
      <c r="G11" s="193"/>
      <c r="H11" s="193"/>
      <c r="I11" s="193"/>
      <c r="J11" s="193"/>
      <c r="K11" s="193"/>
      <c r="L11" s="193"/>
    </row>
    <row r="12" spans="1:33" ht="15" thickBot="1" x14ac:dyDescent="0.35">
      <c r="A12" s="16"/>
      <c r="B12" s="17"/>
      <c r="C12" s="1"/>
    </row>
    <row r="13" spans="1:33" ht="15" thickBot="1" x14ac:dyDescent="0.35">
      <c r="A13" s="18" t="s">
        <v>17</v>
      </c>
      <c r="B13" s="19" t="s">
        <v>18</v>
      </c>
      <c r="C13" s="20" t="s">
        <v>19</v>
      </c>
      <c r="D13" s="21">
        <v>42736</v>
      </c>
      <c r="E13" s="21">
        <v>42767</v>
      </c>
      <c r="F13" s="21">
        <v>42795</v>
      </c>
      <c r="G13" s="21">
        <v>42826</v>
      </c>
      <c r="H13" s="21">
        <v>42856</v>
      </c>
      <c r="I13" s="21">
        <v>42887</v>
      </c>
      <c r="J13" s="21">
        <v>42917</v>
      </c>
      <c r="K13" s="21">
        <v>42948</v>
      </c>
      <c r="L13" s="21">
        <v>42979</v>
      </c>
      <c r="M13" s="21">
        <v>43009</v>
      </c>
      <c r="N13" s="21">
        <v>43040</v>
      </c>
      <c r="O13" s="21">
        <v>43070</v>
      </c>
      <c r="P13" s="21">
        <v>43101</v>
      </c>
      <c r="Q13" s="21">
        <v>43132</v>
      </c>
      <c r="R13" s="21">
        <v>43160</v>
      </c>
      <c r="S13" s="21">
        <v>43191</v>
      </c>
      <c r="T13" s="21">
        <v>43221</v>
      </c>
      <c r="U13" s="21">
        <v>43252</v>
      </c>
      <c r="V13" s="21">
        <v>43282</v>
      </c>
      <c r="W13" s="21">
        <v>43313</v>
      </c>
      <c r="X13" s="21">
        <v>43344</v>
      </c>
      <c r="Y13" s="21">
        <v>43374</v>
      </c>
      <c r="Z13" s="21">
        <v>43405</v>
      </c>
      <c r="AA13" s="21">
        <v>43435</v>
      </c>
      <c r="AB13" s="21">
        <v>43466</v>
      </c>
      <c r="AC13" s="21">
        <v>43497</v>
      </c>
      <c r="AD13" s="21">
        <v>43525</v>
      </c>
      <c r="AE13" s="21">
        <v>43556</v>
      </c>
      <c r="AF13" s="21">
        <v>43586</v>
      </c>
      <c r="AG13" s="21">
        <v>43617</v>
      </c>
    </row>
    <row r="14" spans="1:33" ht="15" thickBot="1" x14ac:dyDescent="0.35">
      <c r="A14" s="34"/>
      <c r="B14" s="35"/>
      <c r="C14" s="36"/>
      <c r="D14" s="22"/>
      <c r="E14" s="22"/>
      <c r="F14" s="22"/>
      <c r="G14" s="22"/>
      <c r="H14" s="22"/>
      <c r="I14" s="22"/>
      <c r="J14" s="23"/>
      <c r="K14" s="23"/>
      <c r="L14" s="23"/>
      <c r="M14" s="23"/>
      <c r="N14" s="23"/>
      <c r="O14" s="23"/>
      <c r="P14" s="23"/>
      <c r="Q14" s="23"/>
      <c r="R14" s="23"/>
      <c r="S14" s="23"/>
      <c r="T14" s="23"/>
      <c r="U14" s="23"/>
      <c r="V14" s="22"/>
      <c r="W14" s="22"/>
      <c r="X14" s="22"/>
      <c r="Y14" s="22"/>
      <c r="Z14" s="22"/>
      <c r="AA14" s="22"/>
      <c r="AB14" s="22"/>
      <c r="AC14" s="22"/>
      <c r="AD14" s="22"/>
      <c r="AE14" s="22"/>
      <c r="AF14" s="22"/>
      <c r="AG14" s="22"/>
    </row>
    <row r="15" spans="1:33" ht="15" thickBot="1" x14ac:dyDescent="0.35">
      <c r="A15" s="37"/>
      <c r="B15" s="38"/>
      <c r="C15" s="39"/>
      <c r="D15" s="24"/>
      <c r="E15" s="24"/>
      <c r="F15" s="24"/>
      <c r="G15" s="24"/>
      <c r="H15" s="24"/>
      <c r="I15" s="24"/>
      <c r="J15" s="25"/>
      <c r="K15" s="25"/>
      <c r="L15" s="25"/>
      <c r="M15" s="25"/>
      <c r="N15" s="25"/>
      <c r="O15" s="25"/>
      <c r="P15" s="25"/>
      <c r="Q15" s="25"/>
      <c r="R15" s="25"/>
      <c r="S15" s="25"/>
      <c r="T15" s="25"/>
      <c r="U15" s="25"/>
      <c r="V15" s="24"/>
      <c r="W15" s="24"/>
      <c r="X15" s="24"/>
      <c r="Y15" s="24"/>
      <c r="Z15" s="24"/>
      <c r="AA15" s="24"/>
      <c r="AB15" s="24"/>
      <c r="AC15" s="24"/>
      <c r="AD15" s="24"/>
      <c r="AE15" s="24"/>
      <c r="AF15" s="24"/>
      <c r="AG15" s="24"/>
    </row>
    <row r="16" spans="1:33" s="27" customFormat="1" ht="15" thickBot="1" x14ac:dyDescent="0.35">
      <c r="A16" s="40">
        <v>1</v>
      </c>
      <c r="B16" s="26" t="s">
        <v>20</v>
      </c>
      <c r="C16" s="41"/>
      <c r="D16" s="24"/>
      <c r="E16" s="24"/>
      <c r="F16" s="24"/>
      <c r="G16" s="24"/>
      <c r="H16" s="24"/>
      <c r="I16" s="24"/>
      <c r="J16" s="25"/>
      <c r="K16" s="25"/>
      <c r="L16" s="25"/>
      <c r="M16" s="25"/>
      <c r="N16" s="25"/>
      <c r="O16" s="25"/>
      <c r="P16" s="25"/>
      <c r="Q16" s="25"/>
      <c r="R16" s="25"/>
      <c r="S16" s="25"/>
      <c r="T16" s="25"/>
      <c r="U16" s="25"/>
      <c r="V16" s="24"/>
      <c r="W16" s="24"/>
      <c r="X16" s="24"/>
      <c r="Y16" s="24"/>
      <c r="Z16" s="24"/>
      <c r="AA16" s="24"/>
      <c r="AB16" s="24"/>
      <c r="AC16" s="24"/>
      <c r="AD16" s="24"/>
      <c r="AE16" s="24"/>
      <c r="AF16" s="24"/>
      <c r="AG16" s="24"/>
    </row>
    <row r="17" spans="1:33" s="27" customFormat="1" ht="15" thickBot="1" x14ac:dyDescent="0.35">
      <c r="A17" s="42" t="s">
        <v>22</v>
      </c>
      <c r="B17" s="28" t="s">
        <v>21</v>
      </c>
      <c r="C17" s="43"/>
      <c r="D17" s="24"/>
      <c r="E17" s="24"/>
      <c r="F17" s="24"/>
      <c r="G17" s="24"/>
      <c r="H17" s="24"/>
      <c r="I17" s="24"/>
      <c r="J17" s="25"/>
      <c r="K17" s="25"/>
      <c r="L17" s="25"/>
      <c r="M17" s="25"/>
      <c r="N17" s="25"/>
      <c r="O17" s="25"/>
      <c r="P17" s="25"/>
      <c r="Q17" s="25"/>
      <c r="R17" s="25"/>
      <c r="S17" s="25"/>
      <c r="T17" s="25"/>
      <c r="U17" s="25"/>
      <c r="V17" s="24"/>
      <c r="W17" s="24"/>
      <c r="X17" s="24"/>
      <c r="Y17" s="24"/>
      <c r="Z17" s="24"/>
      <c r="AA17" s="24"/>
      <c r="AB17" s="24"/>
      <c r="AC17" s="24"/>
      <c r="AD17" s="24"/>
      <c r="AE17" s="24"/>
      <c r="AF17" s="24"/>
      <c r="AG17" s="24"/>
    </row>
    <row r="18" spans="1:33" s="27" customFormat="1" ht="15" thickBot="1" x14ac:dyDescent="0.35">
      <c r="A18" s="42" t="s">
        <v>23</v>
      </c>
      <c r="B18" s="28" t="s">
        <v>21</v>
      </c>
      <c r="C18" s="43"/>
      <c r="D18" s="24"/>
      <c r="E18" s="24"/>
      <c r="F18" s="24"/>
      <c r="G18" s="24"/>
      <c r="H18" s="24"/>
      <c r="I18" s="24"/>
      <c r="J18" s="25"/>
      <c r="K18" s="25"/>
      <c r="L18" s="25"/>
      <c r="M18" s="25"/>
      <c r="N18" s="25"/>
      <c r="O18" s="25"/>
      <c r="P18" s="25"/>
      <c r="Q18" s="25"/>
      <c r="R18" s="25"/>
      <c r="S18" s="25"/>
      <c r="T18" s="25"/>
      <c r="U18" s="25"/>
      <c r="V18" s="24"/>
      <c r="W18" s="24"/>
      <c r="X18" s="24"/>
      <c r="Y18" s="24"/>
      <c r="Z18" s="24"/>
      <c r="AA18" s="24"/>
      <c r="AB18" s="24"/>
      <c r="AC18" s="24"/>
      <c r="AD18" s="24"/>
      <c r="AE18" s="24"/>
      <c r="AF18" s="24"/>
      <c r="AG18" s="24"/>
    </row>
    <row r="19" spans="1:33" s="27" customFormat="1" ht="15" thickBot="1" x14ac:dyDescent="0.35">
      <c r="A19" s="42" t="s">
        <v>24</v>
      </c>
      <c r="B19" s="28" t="s">
        <v>21</v>
      </c>
      <c r="C19" s="43"/>
      <c r="D19" s="24"/>
      <c r="E19" s="24"/>
      <c r="F19" s="24"/>
      <c r="G19" s="24"/>
      <c r="H19" s="24"/>
      <c r="I19" s="24"/>
      <c r="J19" s="25"/>
      <c r="K19" s="25"/>
      <c r="L19" s="25"/>
      <c r="M19" s="25"/>
      <c r="N19" s="25"/>
      <c r="O19" s="25"/>
      <c r="P19" s="25"/>
      <c r="Q19" s="25"/>
      <c r="R19" s="25"/>
      <c r="S19" s="25"/>
      <c r="T19" s="25"/>
      <c r="U19" s="25"/>
      <c r="V19" s="24"/>
      <c r="W19" s="24"/>
      <c r="X19" s="24"/>
      <c r="Y19" s="24"/>
      <c r="Z19" s="24"/>
      <c r="AA19" s="24"/>
      <c r="AB19" s="24"/>
      <c r="AC19" s="24"/>
      <c r="AD19" s="24"/>
      <c r="AE19" s="24"/>
      <c r="AF19" s="24"/>
      <c r="AG19" s="24"/>
    </row>
    <row r="20" spans="1:33" s="27" customFormat="1" ht="15" thickBot="1" x14ac:dyDescent="0.35">
      <c r="A20" s="44"/>
      <c r="B20" s="28"/>
      <c r="C20" s="43"/>
      <c r="D20" s="24"/>
      <c r="E20" s="24"/>
      <c r="F20" s="24"/>
      <c r="G20" s="24"/>
      <c r="H20" s="24"/>
      <c r="I20" s="24"/>
      <c r="J20" s="25"/>
      <c r="K20" s="25"/>
      <c r="L20" s="25"/>
      <c r="M20" s="25"/>
      <c r="N20" s="25"/>
      <c r="O20" s="25"/>
      <c r="P20" s="25"/>
      <c r="Q20" s="25"/>
      <c r="R20" s="25"/>
      <c r="S20" s="25"/>
      <c r="T20" s="25"/>
      <c r="U20" s="25"/>
      <c r="V20" s="24"/>
      <c r="W20" s="24"/>
      <c r="X20" s="24"/>
      <c r="Y20" s="24"/>
      <c r="Z20" s="24"/>
      <c r="AA20" s="24"/>
      <c r="AB20" s="24"/>
      <c r="AC20" s="24"/>
      <c r="AD20" s="24"/>
      <c r="AE20" s="24"/>
      <c r="AF20" s="24"/>
      <c r="AG20" s="24"/>
    </row>
    <row r="21" spans="1:33" s="27" customFormat="1" ht="15" thickBot="1" x14ac:dyDescent="0.35">
      <c r="A21" s="45"/>
      <c r="B21" s="29"/>
      <c r="C21" s="46"/>
      <c r="D21" s="30"/>
      <c r="E21" s="30"/>
      <c r="F21" s="30"/>
      <c r="G21" s="30"/>
      <c r="H21" s="30"/>
      <c r="I21" s="30"/>
      <c r="J21" s="31"/>
      <c r="K21" s="31"/>
      <c r="L21" s="31"/>
      <c r="M21" s="31"/>
      <c r="N21" s="31"/>
      <c r="O21" s="31"/>
      <c r="P21" s="31"/>
      <c r="Q21" s="31"/>
      <c r="R21" s="31"/>
      <c r="S21" s="31"/>
      <c r="T21" s="31"/>
      <c r="U21" s="31"/>
      <c r="V21" s="30"/>
      <c r="W21" s="30"/>
      <c r="X21" s="30"/>
      <c r="Y21" s="30"/>
      <c r="Z21" s="30"/>
      <c r="AA21" s="30"/>
      <c r="AB21" s="30"/>
      <c r="AC21" s="30"/>
      <c r="AD21" s="30"/>
      <c r="AE21" s="30"/>
      <c r="AF21" s="30"/>
      <c r="AG21" s="30"/>
    </row>
    <row r="22" spans="1:33" s="27" customFormat="1" ht="15" thickBot="1" x14ac:dyDescent="0.35">
      <c r="A22" s="40">
        <v>2</v>
      </c>
      <c r="B22" s="26" t="s">
        <v>20</v>
      </c>
      <c r="C22" s="41"/>
      <c r="D22" s="24"/>
      <c r="E22" s="24"/>
      <c r="F22" s="24"/>
      <c r="G22" s="24"/>
      <c r="H22" s="24"/>
      <c r="I22" s="24"/>
      <c r="J22" s="25"/>
      <c r="K22" s="25"/>
      <c r="L22" s="25"/>
      <c r="M22" s="25"/>
      <c r="N22" s="25"/>
      <c r="O22" s="25"/>
      <c r="P22" s="25"/>
      <c r="Q22" s="25"/>
      <c r="R22" s="25"/>
      <c r="S22" s="25"/>
      <c r="T22" s="25"/>
      <c r="U22" s="25"/>
      <c r="V22" s="24"/>
      <c r="W22" s="24"/>
      <c r="X22" s="24"/>
      <c r="Y22" s="24"/>
      <c r="Z22" s="24"/>
      <c r="AA22" s="24"/>
      <c r="AB22" s="24"/>
      <c r="AC22" s="24"/>
      <c r="AD22" s="24"/>
      <c r="AE22" s="24"/>
      <c r="AF22" s="24"/>
      <c r="AG22" s="24"/>
    </row>
    <row r="23" spans="1:33" s="27" customFormat="1" ht="15" thickBot="1" x14ac:dyDescent="0.35">
      <c r="A23" s="42" t="s">
        <v>25</v>
      </c>
      <c r="B23" s="28" t="s">
        <v>21</v>
      </c>
      <c r="C23" s="43"/>
      <c r="D23" s="24"/>
      <c r="E23" s="24"/>
      <c r="F23" s="24"/>
      <c r="G23" s="24"/>
      <c r="H23" s="24"/>
      <c r="I23" s="24"/>
      <c r="J23" s="25"/>
      <c r="K23" s="25"/>
      <c r="L23" s="25"/>
      <c r="M23" s="25"/>
      <c r="N23" s="25"/>
      <c r="O23" s="25"/>
      <c r="P23" s="25"/>
      <c r="Q23" s="25"/>
      <c r="R23" s="25"/>
      <c r="S23" s="25"/>
      <c r="T23" s="25"/>
      <c r="U23" s="25"/>
      <c r="V23" s="24"/>
      <c r="W23" s="24"/>
      <c r="X23" s="24"/>
      <c r="Y23" s="24"/>
      <c r="Z23" s="24"/>
      <c r="AA23" s="24"/>
      <c r="AB23" s="24"/>
      <c r="AC23" s="24"/>
      <c r="AD23" s="24"/>
      <c r="AE23" s="24"/>
      <c r="AF23" s="24"/>
      <c r="AG23" s="24"/>
    </row>
    <row r="24" spans="1:33" s="27" customFormat="1" ht="15" thickBot="1" x14ac:dyDescent="0.35">
      <c r="A24" s="42" t="s">
        <v>26</v>
      </c>
      <c r="B24" s="28" t="s">
        <v>21</v>
      </c>
      <c r="C24" s="43"/>
      <c r="D24" s="24"/>
      <c r="E24" s="24"/>
      <c r="F24" s="24"/>
      <c r="G24" s="24"/>
      <c r="H24" s="24"/>
      <c r="I24" s="24"/>
      <c r="J24" s="25"/>
      <c r="K24" s="25"/>
      <c r="L24" s="25"/>
      <c r="M24" s="25"/>
      <c r="N24" s="25"/>
      <c r="O24" s="25"/>
      <c r="P24" s="25"/>
      <c r="Q24" s="25"/>
      <c r="R24" s="25"/>
      <c r="S24" s="25"/>
      <c r="T24" s="25"/>
      <c r="U24" s="25"/>
      <c r="V24" s="24"/>
      <c r="W24" s="24"/>
      <c r="X24" s="24"/>
      <c r="Y24" s="24"/>
      <c r="Z24" s="24"/>
      <c r="AA24" s="24"/>
      <c r="AB24" s="24"/>
      <c r="AC24" s="24"/>
      <c r="AD24" s="24"/>
      <c r="AE24" s="24"/>
      <c r="AF24" s="24"/>
      <c r="AG24" s="24"/>
    </row>
    <row r="25" spans="1:33" s="27" customFormat="1" ht="15" thickBot="1" x14ac:dyDescent="0.35">
      <c r="A25" s="42" t="s">
        <v>27</v>
      </c>
      <c r="B25" s="28" t="s">
        <v>21</v>
      </c>
      <c r="C25" s="43"/>
      <c r="D25" s="24"/>
      <c r="E25" s="24"/>
      <c r="F25" s="24"/>
      <c r="G25" s="24"/>
      <c r="H25" s="24"/>
      <c r="I25" s="24"/>
      <c r="J25" s="25"/>
      <c r="K25" s="25"/>
      <c r="L25" s="25"/>
      <c r="M25" s="25"/>
      <c r="N25" s="25"/>
      <c r="O25" s="25"/>
      <c r="P25" s="25"/>
      <c r="Q25" s="25"/>
      <c r="R25" s="25"/>
      <c r="S25" s="25"/>
      <c r="T25" s="25"/>
      <c r="U25" s="25"/>
      <c r="V25" s="24"/>
      <c r="W25" s="24"/>
      <c r="X25" s="24"/>
      <c r="Y25" s="24"/>
      <c r="Z25" s="24"/>
      <c r="AA25" s="24"/>
      <c r="AB25" s="24"/>
      <c r="AC25" s="24"/>
      <c r="AD25" s="24"/>
      <c r="AE25" s="24"/>
      <c r="AF25" s="24"/>
      <c r="AG25" s="24"/>
    </row>
    <row r="26" spans="1:33" s="27" customFormat="1" ht="15" thickBot="1" x14ac:dyDescent="0.35">
      <c r="A26" s="44"/>
      <c r="B26" s="28"/>
      <c r="C26" s="43"/>
      <c r="D26" s="24"/>
      <c r="E26" s="24"/>
      <c r="F26" s="24"/>
      <c r="G26" s="24"/>
      <c r="H26" s="24"/>
      <c r="I26" s="24"/>
      <c r="J26" s="25"/>
      <c r="K26" s="25"/>
      <c r="L26" s="25"/>
      <c r="M26" s="25"/>
      <c r="N26" s="25"/>
      <c r="O26" s="25"/>
      <c r="P26" s="25"/>
      <c r="Q26" s="25"/>
      <c r="R26" s="25"/>
      <c r="S26" s="25"/>
      <c r="T26" s="25"/>
      <c r="U26" s="25"/>
      <c r="V26" s="24"/>
      <c r="W26" s="24"/>
      <c r="X26" s="24"/>
      <c r="Y26" s="24"/>
      <c r="Z26" s="24"/>
      <c r="AA26" s="24"/>
      <c r="AB26" s="24"/>
      <c r="AC26" s="24"/>
      <c r="AD26" s="24"/>
      <c r="AE26" s="24"/>
      <c r="AF26" s="24"/>
      <c r="AG26" s="24"/>
    </row>
    <row r="27" spans="1:33" s="27" customFormat="1" ht="15" thickBot="1" x14ac:dyDescent="0.35">
      <c r="A27" s="45"/>
      <c r="B27" s="29"/>
      <c r="C27" s="46"/>
      <c r="D27" s="30"/>
      <c r="E27" s="30"/>
      <c r="F27" s="30"/>
      <c r="G27" s="30"/>
      <c r="H27" s="30"/>
      <c r="I27" s="30"/>
      <c r="J27" s="31"/>
      <c r="K27" s="31"/>
      <c r="L27" s="31"/>
      <c r="M27" s="31"/>
      <c r="N27" s="31"/>
      <c r="O27" s="31"/>
      <c r="P27" s="31"/>
      <c r="Q27" s="31"/>
      <c r="R27" s="31"/>
      <c r="S27" s="31"/>
      <c r="T27" s="31"/>
      <c r="U27" s="31"/>
      <c r="V27" s="30"/>
      <c r="W27" s="30"/>
      <c r="X27" s="30"/>
      <c r="Y27" s="30"/>
      <c r="Z27" s="30"/>
      <c r="AA27" s="30"/>
      <c r="AB27" s="30"/>
      <c r="AC27" s="30"/>
      <c r="AD27" s="30"/>
      <c r="AE27" s="30"/>
      <c r="AF27" s="30"/>
      <c r="AG27" s="30"/>
    </row>
    <row r="28" spans="1:33" s="27" customFormat="1" ht="15" thickBot="1" x14ac:dyDescent="0.35">
      <c r="A28" s="40">
        <v>3</v>
      </c>
      <c r="B28" s="26" t="s">
        <v>20</v>
      </c>
      <c r="C28" s="41"/>
      <c r="D28" s="24"/>
      <c r="E28" s="24"/>
      <c r="F28" s="24"/>
      <c r="G28" s="24"/>
      <c r="H28" s="24"/>
      <c r="I28" s="24"/>
      <c r="J28" s="25"/>
      <c r="K28" s="25"/>
      <c r="L28" s="25"/>
      <c r="M28" s="25"/>
      <c r="N28" s="25"/>
      <c r="O28" s="25"/>
      <c r="P28" s="25"/>
      <c r="Q28" s="25"/>
      <c r="R28" s="25"/>
      <c r="S28" s="25"/>
      <c r="T28" s="25"/>
      <c r="U28" s="25"/>
      <c r="V28" s="24"/>
      <c r="W28" s="24"/>
      <c r="X28" s="24"/>
      <c r="Y28" s="24"/>
      <c r="Z28" s="24"/>
      <c r="AA28" s="24"/>
      <c r="AB28" s="24"/>
      <c r="AC28" s="24"/>
      <c r="AD28" s="24"/>
      <c r="AE28" s="24"/>
      <c r="AF28" s="24"/>
      <c r="AG28" s="24"/>
    </row>
    <row r="29" spans="1:33" s="27" customFormat="1" ht="15" thickBot="1" x14ac:dyDescent="0.35">
      <c r="A29" s="42" t="s">
        <v>28</v>
      </c>
      <c r="B29" s="28" t="s">
        <v>21</v>
      </c>
      <c r="C29" s="43"/>
      <c r="D29" s="24"/>
      <c r="E29" s="24"/>
      <c r="F29" s="24"/>
      <c r="G29" s="24"/>
      <c r="H29" s="24"/>
      <c r="I29" s="24"/>
      <c r="J29" s="25"/>
      <c r="K29" s="25"/>
      <c r="L29" s="25"/>
      <c r="M29" s="25"/>
      <c r="N29" s="25"/>
      <c r="O29" s="25"/>
      <c r="P29" s="25"/>
      <c r="Q29" s="25"/>
      <c r="R29" s="25"/>
      <c r="S29" s="25"/>
      <c r="T29" s="25"/>
      <c r="U29" s="25"/>
      <c r="V29" s="24"/>
      <c r="W29" s="24"/>
      <c r="X29" s="24"/>
      <c r="Y29" s="24"/>
      <c r="Z29" s="24"/>
      <c r="AA29" s="24"/>
      <c r="AB29" s="24"/>
      <c r="AC29" s="24"/>
      <c r="AD29" s="24"/>
      <c r="AE29" s="24"/>
      <c r="AF29" s="24"/>
      <c r="AG29" s="24"/>
    </row>
    <row r="30" spans="1:33" s="27" customFormat="1" ht="15" thickBot="1" x14ac:dyDescent="0.35">
      <c r="A30" s="42" t="s">
        <v>29</v>
      </c>
      <c r="B30" s="28" t="s">
        <v>21</v>
      </c>
      <c r="C30" s="43"/>
      <c r="D30" s="24"/>
      <c r="E30" s="24"/>
      <c r="F30" s="24"/>
      <c r="G30" s="24"/>
      <c r="H30" s="24"/>
      <c r="I30" s="24"/>
      <c r="J30" s="25"/>
      <c r="K30" s="25"/>
      <c r="L30" s="25"/>
      <c r="M30" s="25"/>
      <c r="N30" s="25"/>
      <c r="O30" s="25"/>
      <c r="P30" s="25"/>
      <c r="Q30" s="25"/>
      <c r="R30" s="25"/>
      <c r="S30" s="25"/>
      <c r="T30" s="25"/>
      <c r="U30" s="25"/>
      <c r="V30" s="24"/>
      <c r="W30" s="24"/>
      <c r="X30" s="24"/>
      <c r="Y30" s="24"/>
      <c r="Z30" s="24"/>
      <c r="AA30" s="24"/>
      <c r="AB30" s="24"/>
      <c r="AC30" s="24"/>
      <c r="AD30" s="24"/>
      <c r="AE30" s="24"/>
      <c r="AF30" s="24"/>
      <c r="AG30" s="24"/>
    </row>
    <row r="31" spans="1:33" s="27" customFormat="1" ht="15" thickBot="1" x14ac:dyDescent="0.35">
      <c r="A31" s="44"/>
      <c r="B31" s="28"/>
      <c r="C31" s="43"/>
      <c r="D31" s="24"/>
      <c r="E31" s="24"/>
      <c r="F31" s="24"/>
      <c r="G31" s="24"/>
      <c r="H31" s="24"/>
      <c r="I31" s="24"/>
      <c r="J31" s="25"/>
      <c r="K31" s="25"/>
      <c r="L31" s="25"/>
      <c r="M31" s="25"/>
      <c r="N31" s="25"/>
      <c r="O31" s="25"/>
      <c r="P31" s="25"/>
      <c r="Q31" s="25"/>
      <c r="R31" s="25"/>
      <c r="S31" s="25"/>
      <c r="T31" s="25"/>
      <c r="U31" s="25"/>
      <c r="V31" s="24"/>
      <c r="W31" s="24"/>
      <c r="X31" s="24"/>
      <c r="Y31" s="24"/>
      <c r="Z31" s="24"/>
      <c r="AA31" s="24"/>
      <c r="AB31" s="24"/>
      <c r="AC31" s="24"/>
      <c r="AD31" s="24"/>
      <c r="AE31" s="24"/>
      <c r="AF31" s="24"/>
      <c r="AG31" s="24"/>
    </row>
    <row r="32" spans="1:33" s="32" customFormat="1" ht="15" thickBot="1" x14ac:dyDescent="0.35">
      <c r="A32" s="45"/>
      <c r="B32" s="29"/>
      <c r="C32" s="46"/>
      <c r="D32" s="30"/>
      <c r="E32" s="30"/>
      <c r="F32" s="30"/>
      <c r="G32" s="30"/>
      <c r="H32" s="30"/>
      <c r="I32" s="30"/>
      <c r="J32" s="31"/>
      <c r="K32" s="31"/>
      <c r="L32" s="31"/>
      <c r="M32" s="31"/>
      <c r="N32" s="31"/>
      <c r="O32" s="31"/>
      <c r="P32" s="31"/>
      <c r="Q32" s="31"/>
      <c r="R32" s="31"/>
      <c r="S32" s="31"/>
      <c r="T32" s="31"/>
      <c r="U32" s="31"/>
      <c r="V32" s="30"/>
      <c r="W32" s="30"/>
      <c r="X32" s="30"/>
      <c r="Y32" s="30"/>
      <c r="Z32" s="30"/>
      <c r="AA32" s="30"/>
      <c r="AB32" s="30"/>
      <c r="AC32" s="30"/>
      <c r="AD32" s="30"/>
      <c r="AE32" s="30"/>
      <c r="AF32" s="30"/>
      <c r="AG32" s="30"/>
    </row>
    <row r="33" spans="1:1" s="27" customFormat="1" x14ac:dyDescent="0.3"/>
    <row r="34" spans="1:1" s="27" customFormat="1" x14ac:dyDescent="0.3"/>
    <row r="35" spans="1:1" s="27" customFormat="1" x14ac:dyDescent="0.3"/>
    <row r="36" spans="1:1" s="27" customFormat="1" x14ac:dyDescent="0.3"/>
    <row r="37" spans="1:1" s="27" customFormat="1" x14ac:dyDescent="0.3">
      <c r="A37" s="32"/>
    </row>
    <row r="38" spans="1:1" s="27" customFormat="1" x14ac:dyDescent="0.3"/>
    <row r="39" spans="1:1" s="27" customFormat="1" x14ac:dyDescent="0.3"/>
    <row r="40" spans="1:1" s="27" customFormat="1" x14ac:dyDescent="0.3"/>
    <row r="41" spans="1:1" s="27" customFormat="1" x14ac:dyDescent="0.3"/>
    <row r="42" spans="1:1" s="27" customFormat="1" x14ac:dyDescent="0.3"/>
    <row r="43" spans="1:1" s="27" customFormat="1" x14ac:dyDescent="0.3"/>
    <row r="44" spans="1:1" s="27" customFormat="1" x14ac:dyDescent="0.3"/>
    <row r="45" spans="1:1" s="27" customFormat="1" x14ac:dyDescent="0.3"/>
    <row r="46" spans="1:1" s="27" customFormat="1" x14ac:dyDescent="0.3"/>
    <row r="47" spans="1:1" s="27" customFormat="1" x14ac:dyDescent="0.3"/>
    <row r="48" spans="1:1" s="27" customFormat="1" x14ac:dyDescent="0.3"/>
    <row r="49" s="27" customFormat="1" x14ac:dyDescent="0.3"/>
    <row r="50" s="27" customFormat="1" x14ac:dyDescent="0.3"/>
    <row r="51" s="27" customFormat="1" x14ac:dyDescent="0.3"/>
    <row r="52" s="27" customFormat="1" x14ac:dyDescent="0.3"/>
    <row r="53" s="27" customFormat="1" x14ac:dyDescent="0.3"/>
    <row r="54" s="27" customFormat="1" x14ac:dyDescent="0.3"/>
    <row r="55" s="27" customFormat="1" x14ac:dyDescent="0.3"/>
    <row r="56" s="27" customFormat="1" x14ac:dyDescent="0.3"/>
    <row r="57" s="27" customFormat="1" x14ac:dyDescent="0.3"/>
    <row r="58" s="27" customFormat="1" x14ac:dyDescent="0.3"/>
    <row r="59" s="27" customFormat="1" x14ac:dyDescent="0.3"/>
    <row r="60" s="27" customFormat="1" x14ac:dyDescent="0.3"/>
    <row r="61" s="27" customFormat="1" x14ac:dyDescent="0.3"/>
    <row r="62" s="27" customFormat="1" x14ac:dyDescent="0.3"/>
    <row r="63" s="27" customFormat="1" x14ac:dyDescent="0.3"/>
    <row r="64" s="27" customFormat="1" x14ac:dyDescent="0.3"/>
    <row r="65" spans="1:9" s="27" customFormat="1" x14ac:dyDescent="0.3"/>
    <row r="66" spans="1:9" x14ac:dyDescent="0.3">
      <c r="A66"/>
      <c r="B66"/>
      <c r="C66"/>
      <c r="D66"/>
      <c r="E66"/>
      <c r="F66"/>
      <c r="G66"/>
      <c r="H66"/>
      <c r="I66"/>
    </row>
    <row r="67" spans="1:9" x14ac:dyDescent="0.3">
      <c r="A67"/>
      <c r="B67"/>
      <c r="C67"/>
      <c r="D67"/>
      <c r="E67"/>
      <c r="F67"/>
      <c r="G67"/>
      <c r="H67"/>
      <c r="I67"/>
    </row>
    <row r="68" spans="1:9" x14ac:dyDescent="0.3">
      <c r="A68"/>
      <c r="B68"/>
      <c r="C68"/>
      <c r="D68"/>
      <c r="E68"/>
      <c r="F68"/>
      <c r="G68"/>
      <c r="H68"/>
      <c r="I68"/>
    </row>
  </sheetData>
  <sheetProtection formatCells="0" insertRows="0" selectLockedCells="1"/>
  <mergeCells count="2">
    <mergeCell ref="B4:L4"/>
    <mergeCell ref="D9:F9"/>
  </mergeCells>
  <pageMargins left="0.15748031496062992" right="0.19685039370078741" top="0.74803149606299213" bottom="0.74803149606299213" header="0.31496062992125984" footer="0.31496062992125984"/>
  <pageSetup paperSize="8" scale="7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6"/>
  <sheetViews>
    <sheetView view="pageBreakPreview" zoomScaleNormal="100" zoomScaleSheetLayoutView="100" workbookViewId="0">
      <selection activeCell="A8" sqref="A8:D8"/>
    </sheetView>
  </sheetViews>
  <sheetFormatPr defaultRowHeight="14.4" x14ac:dyDescent="0.3"/>
  <cols>
    <col min="1" max="1" width="27.109375" style="2" customWidth="1"/>
    <col min="2" max="2" width="11.88671875" style="49" bestFit="1" customWidth="1"/>
    <col min="3" max="3" width="12.44140625" style="49" customWidth="1"/>
    <col min="4" max="4" width="78.44140625" style="2" customWidth="1"/>
    <col min="5" max="5" width="2.88671875" customWidth="1"/>
    <col min="6" max="6" width="21" bestFit="1" customWidth="1"/>
    <col min="7" max="8" width="6.6640625" bestFit="1" customWidth="1"/>
    <col min="9" max="9" width="28.88671875" customWidth="1"/>
    <col min="257" max="257" width="27.109375" customWidth="1"/>
    <col min="258" max="258" width="12.109375" customWidth="1"/>
    <col min="259" max="259" width="12.44140625" customWidth="1"/>
    <col min="260" max="260" width="78.44140625" customWidth="1"/>
    <col min="261" max="261" width="2.88671875" customWidth="1"/>
    <col min="262" max="262" width="21" bestFit="1" customWidth="1"/>
    <col min="263" max="264" width="6.6640625" bestFit="1" customWidth="1"/>
    <col min="265" max="265" width="28.88671875" customWidth="1"/>
    <col min="513" max="513" width="27.109375" customWidth="1"/>
    <col min="514" max="514" width="12.109375" customWidth="1"/>
    <col min="515" max="515" width="12.44140625" customWidth="1"/>
    <col min="516" max="516" width="78.44140625" customWidth="1"/>
    <col min="517" max="517" width="2.88671875" customWidth="1"/>
    <col min="518" max="518" width="21" bestFit="1" customWidth="1"/>
    <col min="519" max="520" width="6.6640625" bestFit="1" customWidth="1"/>
    <col min="521" max="521" width="28.88671875" customWidth="1"/>
    <col min="769" max="769" width="27.109375" customWidth="1"/>
    <col min="770" max="770" width="12.109375" customWidth="1"/>
    <col min="771" max="771" width="12.44140625" customWidth="1"/>
    <col min="772" max="772" width="78.44140625" customWidth="1"/>
    <col min="773" max="773" width="2.88671875" customWidth="1"/>
    <col min="774" max="774" width="21" bestFit="1" customWidth="1"/>
    <col min="775" max="776" width="6.6640625" bestFit="1" customWidth="1"/>
    <col min="777" max="777" width="28.88671875" customWidth="1"/>
    <col min="1025" max="1025" width="27.109375" customWidth="1"/>
    <col min="1026" max="1026" width="12.109375" customWidth="1"/>
    <col min="1027" max="1027" width="12.44140625" customWidth="1"/>
    <col min="1028" max="1028" width="78.44140625" customWidth="1"/>
    <col min="1029" max="1029" width="2.88671875" customWidth="1"/>
    <col min="1030" max="1030" width="21" bestFit="1" customWidth="1"/>
    <col min="1031" max="1032" width="6.6640625" bestFit="1" customWidth="1"/>
    <col min="1033" max="1033" width="28.88671875" customWidth="1"/>
    <col min="1281" max="1281" width="27.109375" customWidth="1"/>
    <col min="1282" max="1282" width="12.109375" customWidth="1"/>
    <col min="1283" max="1283" width="12.44140625" customWidth="1"/>
    <col min="1284" max="1284" width="78.44140625" customWidth="1"/>
    <col min="1285" max="1285" width="2.88671875" customWidth="1"/>
    <col min="1286" max="1286" width="21" bestFit="1" customWidth="1"/>
    <col min="1287" max="1288" width="6.6640625" bestFit="1" customWidth="1"/>
    <col min="1289" max="1289" width="28.88671875" customWidth="1"/>
    <col min="1537" max="1537" width="27.109375" customWidth="1"/>
    <col min="1538" max="1538" width="12.109375" customWidth="1"/>
    <col min="1539" max="1539" width="12.44140625" customWidth="1"/>
    <col min="1540" max="1540" width="78.44140625" customWidth="1"/>
    <col min="1541" max="1541" width="2.88671875" customWidth="1"/>
    <col min="1542" max="1542" width="21" bestFit="1" customWidth="1"/>
    <col min="1543" max="1544" width="6.6640625" bestFit="1" customWidth="1"/>
    <col min="1545" max="1545" width="28.88671875" customWidth="1"/>
    <col min="1793" max="1793" width="27.109375" customWidth="1"/>
    <col min="1794" max="1794" width="12.109375" customWidth="1"/>
    <col min="1795" max="1795" width="12.44140625" customWidth="1"/>
    <col min="1796" max="1796" width="78.44140625" customWidth="1"/>
    <col min="1797" max="1797" width="2.88671875" customWidth="1"/>
    <col min="1798" max="1798" width="21" bestFit="1" customWidth="1"/>
    <col min="1799" max="1800" width="6.6640625" bestFit="1" customWidth="1"/>
    <col min="1801" max="1801" width="28.88671875" customWidth="1"/>
    <col min="2049" max="2049" width="27.109375" customWidth="1"/>
    <col min="2050" max="2050" width="12.109375" customWidth="1"/>
    <col min="2051" max="2051" width="12.44140625" customWidth="1"/>
    <col min="2052" max="2052" width="78.44140625" customWidth="1"/>
    <col min="2053" max="2053" width="2.88671875" customWidth="1"/>
    <col min="2054" max="2054" width="21" bestFit="1" customWidth="1"/>
    <col min="2055" max="2056" width="6.6640625" bestFit="1" customWidth="1"/>
    <col min="2057" max="2057" width="28.88671875" customWidth="1"/>
    <col min="2305" max="2305" width="27.109375" customWidth="1"/>
    <col min="2306" max="2306" width="12.109375" customWidth="1"/>
    <col min="2307" max="2307" width="12.44140625" customWidth="1"/>
    <col min="2308" max="2308" width="78.44140625" customWidth="1"/>
    <col min="2309" max="2309" width="2.88671875" customWidth="1"/>
    <col min="2310" max="2310" width="21" bestFit="1" customWidth="1"/>
    <col min="2311" max="2312" width="6.6640625" bestFit="1" customWidth="1"/>
    <col min="2313" max="2313" width="28.88671875" customWidth="1"/>
    <col min="2561" max="2561" width="27.109375" customWidth="1"/>
    <col min="2562" max="2562" width="12.109375" customWidth="1"/>
    <col min="2563" max="2563" width="12.44140625" customWidth="1"/>
    <col min="2564" max="2564" width="78.44140625" customWidth="1"/>
    <col min="2565" max="2565" width="2.88671875" customWidth="1"/>
    <col min="2566" max="2566" width="21" bestFit="1" customWidth="1"/>
    <col min="2567" max="2568" width="6.6640625" bestFit="1" customWidth="1"/>
    <col min="2569" max="2569" width="28.88671875" customWidth="1"/>
    <col min="2817" max="2817" width="27.109375" customWidth="1"/>
    <col min="2818" max="2818" width="12.109375" customWidth="1"/>
    <col min="2819" max="2819" width="12.44140625" customWidth="1"/>
    <col min="2820" max="2820" width="78.44140625" customWidth="1"/>
    <col min="2821" max="2821" width="2.88671875" customWidth="1"/>
    <col min="2822" max="2822" width="21" bestFit="1" customWidth="1"/>
    <col min="2823" max="2824" width="6.6640625" bestFit="1" customWidth="1"/>
    <col min="2825" max="2825" width="28.88671875" customWidth="1"/>
    <col min="3073" max="3073" width="27.109375" customWidth="1"/>
    <col min="3074" max="3074" width="12.109375" customWidth="1"/>
    <col min="3075" max="3075" width="12.44140625" customWidth="1"/>
    <col min="3076" max="3076" width="78.44140625" customWidth="1"/>
    <col min="3077" max="3077" width="2.88671875" customWidth="1"/>
    <col min="3078" max="3078" width="21" bestFit="1" customWidth="1"/>
    <col min="3079" max="3080" width="6.6640625" bestFit="1" customWidth="1"/>
    <col min="3081" max="3081" width="28.88671875" customWidth="1"/>
    <col min="3329" max="3329" width="27.109375" customWidth="1"/>
    <col min="3330" max="3330" width="12.109375" customWidth="1"/>
    <col min="3331" max="3331" width="12.44140625" customWidth="1"/>
    <col min="3332" max="3332" width="78.44140625" customWidth="1"/>
    <col min="3333" max="3333" width="2.88671875" customWidth="1"/>
    <col min="3334" max="3334" width="21" bestFit="1" customWidth="1"/>
    <col min="3335" max="3336" width="6.6640625" bestFit="1" customWidth="1"/>
    <col min="3337" max="3337" width="28.88671875" customWidth="1"/>
    <col min="3585" max="3585" width="27.109375" customWidth="1"/>
    <col min="3586" max="3586" width="12.109375" customWidth="1"/>
    <col min="3587" max="3587" width="12.44140625" customWidth="1"/>
    <col min="3588" max="3588" width="78.44140625" customWidth="1"/>
    <col min="3589" max="3589" width="2.88671875" customWidth="1"/>
    <col min="3590" max="3590" width="21" bestFit="1" customWidth="1"/>
    <col min="3591" max="3592" width="6.6640625" bestFit="1" customWidth="1"/>
    <col min="3593" max="3593" width="28.88671875" customWidth="1"/>
    <col min="3841" max="3841" width="27.109375" customWidth="1"/>
    <col min="3842" max="3842" width="12.109375" customWidth="1"/>
    <col min="3843" max="3843" width="12.44140625" customWidth="1"/>
    <col min="3844" max="3844" width="78.44140625" customWidth="1"/>
    <col min="3845" max="3845" width="2.88671875" customWidth="1"/>
    <col min="3846" max="3846" width="21" bestFit="1" customWidth="1"/>
    <col min="3847" max="3848" width="6.6640625" bestFit="1" customWidth="1"/>
    <col min="3849" max="3849" width="28.88671875" customWidth="1"/>
    <col min="4097" max="4097" width="27.109375" customWidth="1"/>
    <col min="4098" max="4098" width="12.109375" customWidth="1"/>
    <col min="4099" max="4099" width="12.44140625" customWidth="1"/>
    <col min="4100" max="4100" width="78.44140625" customWidth="1"/>
    <col min="4101" max="4101" width="2.88671875" customWidth="1"/>
    <col min="4102" max="4102" width="21" bestFit="1" customWidth="1"/>
    <col min="4103" max="4104" width="6.6640625" bestFit="1" customWidth="1"/>
    <col min="4105" max="4105" width="28.88671875" customWidth="1"/>
    <col min="4353" max="4353" width="27.109375" customWidth="1"/>
    <col min="4354" max="4354" width="12.109375" customWidth="1"/>
    <col min="4355" max="4355" width="12.44140625" customWidth="1"/>
    <col min="4356" max="4356" width="78.44140625" customWidth="1"/>
    <col min="4357" max="4357" width="2.88671875" customWidth="1"/>
    <col min="4358" max="4358" width="21" bestFit="1" customWidth="1"/>
    <col min="4359" max="4360" width="6.6640625" bestFit="1" customWidth="1"/>
    <col min="4361" max="4361" width="28.88671875" customWidth="1"/>
    <col min="4609" max="4609" width="27.109375" customWidth="1"/>
    <col min="4610" max="4610" width="12.109375" customWidth="1"/>
    <col min="4611" max="4611" width="12.44140625" customWidth="1"/>
    <col min="4612" max="4612" width="78.44140625" customWidth="1"/>
    <col min="4613" max="4613" width="2.88671875" customWidth="1"/>
    <col min="4614" max="4614" width="21" bestFit="1" customWidth="1"/>
    <col min="4615" max="4616" width="6.6640625" bestFit="1" customWidth="1"/>
    <col min="4617" max="4617" width="28.88671875" customWidth="1"/>
    <col min="4865" max="4865" width="27.109375" customWidth="1"/>
    <col min="4866" max="4866" width="12.109375" customWidth="1"/>
    <col min="4867" max="4867" width="12.44140625" customWidth="1"/>
    <col min="4868" max="4868" width="78.44140625" customWidth="1"/>
    <col min="4869" max="4869" width="2.88671875" customWidth="1"/>
    <col min="4870" max="4870" width="21" bestFit="1" customWidth="1"/>
    <col min="4871" max="4872" width="6.6640625" bestFit="1" customWidth="1"/>
    <col min="4873" max="4873" width="28.88671875" customWidth="1"/>
    <col min="5121" max="5121" width="27.109375" customWidth="1"/>
    <col min="5122" max="5122" width="12.109375" customWidth="1"/>
    <col min="5123" max="5123" width="12.44140625" customWidth="1"/>
    <col min="5124" max="5124" width="78.44140625" customWidth="1"/>
    <col min="5125" max="5125" width="2.88671875" customWidth="1"/>
    <col min="5126" max="5126" width="21" bestFit="1" customWidth="1"/>
    <col min="5127" max="5128" width="6.6640625" bestFit="1" customWidth="1"/>
    <col min="5129" max="5129" width="28.88671875" customWidth="1"/>
    <col min="5377" max="5377" width="27.109375" customWidth="1"/>
    <col min="5378" max="5378" width="12.109375" customWidth="1"/>
    <col min="5379" max="5379" width="12.44140625" customWidth="1"/>
    <col min="5380" max="5380" width="78.44140625" customWidth="1"/>
    <col min="5381" max="5381" width="2.88671875" customWidth="1"/>
    <col min="5382" max="5382" width="21" bestFit="1" customWidth="1"/>
    <col min="5383" max="5384" width="6.6640625" bestFit="1" customWidth="1"/>
    <col min="5385" max="5385" width="28.88671875" customWidth="1"/>
    <col min="5633" max="5633" width="27.109375" customWidth="1"/>
    <col min="5634" max="5634" width="12.109375" customWidth="1"/>
    <col min="5635" max="5635" width="12.44140625" customWidth="1"/>
    <col min="5636" max="5636" width="78.44140625" customWidth="1"/>
    <col min="5637" max="5637" width="2.88671875" customWidth="1"/>
    <col min="5638" max="5638" width="21" bestFit="1" customWidth="1"/>
    <col min="5639" max="5640" width="6.6640625" bestFit="1" customWidth="1"/>
    <col min="5641" max="5641" width="28.88671875" customWidth="1"/>
    <col min="5889" max="5889" width="27.109375" customWidth="1"/>
    <col min="5890" max="5890" width="12.109375" customWidth="1"/>
    <col min="5891" max="5891" width="12.44140625" customWidth="1"/>
    <col min="5892" max="5892" width="78.44140625" customWidth="1"/>
    <col min="5893" max="5893" width="2.88671875" customWidth="1"/>
    <col min="5894" max="5894" width="21" bestFit="1" customWidth="1"/>
    <col min="5895" max="5896" width="6.6640625" bestFit="1" customWidth="1"/>
    <col min="5897" max="5897" width="28.88671875" customWidth="1"/>
    <col min="6145" max="6145" width="27.109375" customWidth="1"/>
    <col min="6146" max="6146" width="12.109375" customWidth="1"/>
    <col min="6147" max="6147" width="12.44140625" customWidth="1"/>
    <col min="6148" max="6148" width="78.44140625" customWidth="1"/>
    <col min="6149" max="6149" width="2.88671875" customWidth="1"/>
    <col min="6150" max="6150" width="21" bestFit="1" customWidth="1"/>
    <col min="6151" max="6152" width="6.6640625" bestFit="1" customWidth="1"/>
    <col min="6153" max="6153" width="28.88671875" customWidth="1"/>
    <col min="6401" max="6401" width="27.109375" customWidth="1"/>
    <col min="6402" max="6402" width="12.109375" customWidth="1"/>
    <col min="6403" max="6403" width="12.44140625" customWidth="1"/>
    <col min="6404" max="6404" width="78.44140625" customWidth="1"/>
    <col min="6405" max="6405" width="2.88671875" customWidth="1"/>
    <col min="6406" max="6406" width="21" bestFit="1" customWidth="1"/>
    <col min="6407" max="6408" width="6.6640625" bestFit="1" customWidth="1"/>
    <col min="6409" max="6409" width="28.88671875" customWidth="1"/>
    <col min="6657" max="6657" width="27.109375" customWidth="1"/>
    <col min="6658" max="6658" width="12.109375" customWidth="1"/>
    <col min="6659" max="6659" width="12.44140625" customWidth="1"/>
    <col min="6660" max="6660" width="78.44140625" customWidth="1"/>
    <col min="6661" max="6661" width="2.88671875" customWidth="1"/>
    <col min="6662" max="6662" width="21" bestFit="1" customWidth="1"/>
    <col min="6663" max="6664" width="6.6640625" bestFit="1" customWidth="1"/>
    <col min="6665" max="6665" width="28.88671875" customWidth="1"/>
    <col min="6913" max="6913" width="27.109375" customWidth="1"/>
    <col min="6914" max="6914" width="12.109375" customWidth="1"/>
    <col min="6915" max="6915" width="12.44140625" customWidth="1"/>
    <col min="6916" max="6916" width="78.44140625" customWidth="1"/>
    <col min="6917" max="6917" width="2.88671875" customWidth="1"/>
    <col min="6918" max="6918" width="21" bestFit="1" customWidth="1"/>
    <col min="6919" max="6920" width="6.6640625" bestFit="1" customWidth="1"/>
    <col min="6921" max="6921" width="28.88671875" customWidth="1"/>
    <col min="7169" max="7169" width="27.109375" customWidth="1"/>
    <col min="7170" max="7170" width="12.109375" customWidth="1"/>
    <col min="7171" max="7171" width="12.44140625" customWidth="1"/>
    <col min="7172" max="7172" width="78.44140625" customWidth="1"/>
    <col min="7173" max="7173" width="2.88671875" customWidth="1"/>
    <col min="7174" max="7174" width="21" bestFit="1" customWidth="1"/>
    <col min="7175" max="7176" width="6.6640625" bestFit="1" customWidth="1"/>
    <col min="7177" max="7177" width="28.88671875" customWidth="1"/>
    <col min="7425" max="7425" width="27.109375" customWidth="1"/>
    <col min="7426" max="7426" width="12.109375" customWidth="1"/>
    <col min="7427" max="7427" width="12.44140625" customWidth="1"/>
    <col min="7428" max="7428" width="78.44140625" customWidth="1"/>
    <col min="7429" max="7429" width="2.88671875" customWidth="1"/>
    <col min="7430" max="7430" width="21" bestFit="1" customWidth="1"/>
    <col min="7431" max="7432" width="6.6640625" bestFit="1" customWidth="1"/>
    <col min="7433" max="7433" width="28.88671875" customWidth="1"/>
    <col min="7681" max="7681" width="27.109375" customWidth="1"/>
    <col min="7682" max="7682" width="12.109375" customWidth="1"/>
    <col min="7683" max="7683" width="12.44140625" customWidth="1"/>
    <col min="7684" max="7684" width="78.44140625" customWidth="1"/>
    <col min="7685" max="7685" width="2.88671875" customWidth="1"/>
    <col min="7686" max="7686" width="21" bestFit="1" customWidth="1"/>
    <col min="7687" max="7688" width="6.6640625" bestFit="1" customWidth="1"/>
    <col min="7689" max="7689" width="28.88671875" customWidth="1"/>
    <col min="7937" max="7937" width="27.109375" customWidth="1"/>
    <col min="7938" max="7938" width="12.109375" customWidth="1"/>
    <col min="7939" max="7939" width="12.44140625" customWidth="1"/>
    <col min="7940" max="7940" width="78.44140625" customWidth="1"/>
    <col min="7941" max="7941" width="2.88671875" customWidth="1"/>
    <col min="7942" max="7942" width="21" bestFit="1" customWidth="1"/>
    <col min="7943" max="7944" width="6.6640625" bestFit="1" customWidth="1"/>
    <col min="7945" max="7945" width="28.88671875" customWidth="1"/>
    <col min="8193" max="8193" width="27.109375" customWidth="1"/>
    <col min="8194" max="8194" width="12.109375" customWidth="1"/>
    <col min="8195" max="8195" width="12.44140625" customWidth="1"/>
    <col min="8196" max="8196" width="78.44140625" customWidth="1"/>
    <col min="8197" max="8197" width="2.88671875" customWidth="1"/>
    <col min="8198" max="8198" width="21" bestFit="1" customWidth="1"/>
    <col min="8199" max="8200" width="6.6640625" bestFit="1" customWidth="1"/>
    <col min="8201" max="8201" width="28.88671875" customWidth="1"/>
    <col min="8449" max="8449" width="27.109375" customWidth="1"/>
    <col min="8450" max="8450" width="12.109375" customWidth="1"/>
    <col min="8451" max="8451" width="12.44140625" customWidth="1"/>
    <col min="8452" max="8452" width="78.44140625" customWidth="1"/>
    <col min="8453" max="8453" width="2.88671875" customWidth="1"/>
    <col min="8454" max="8454" width="21" bestFit="1" customWidth="1"/>
    <col min="8455" max="8456" width="6.6640625" bestFit="1" customWidth="1"/>
    <col min="8457" max="8457" width="28.88671875" customWidth="1"/>
    <col min="8705" max="8705" width="27.109375" customWidth="1"/>
    <col min="8706" max="8706" width="12.109375" customWidth="1"/>
    <col min="8707" max="8707" width="12.44140625" customWidth="1"/>
    <col min="8708" max="8708" width="78.44140625" customWidth="1"/>
    <col min="8709" max="8709" width="2.88671875" customWidth="1"/>
    <col min="8710" max="8710" width="21" bestFit="1" customWidth="1"/>
    <col min="8711" max="8712" width="6.6640625" bestFit="1" customWidth="1"/>
    <col min="8713" max="8713" width="28.88671875" customWidth="1"/>
    <col min="8961" max="8961" width="27.109375" customWidth="1"/>
    <col min="8962" max="8962" width="12.109375" customWidth="1"/>
    <col min="8963" max="8963" width="12.44140625" customWidth="1"/>
    <col min="8964" max="8964" width="78.44140625" customWidth="1"/>
    <col min="8965" max="8965" width="2.88671875" customWidth="1"/>
    <col min="8966" max="8966" width="21" bestFit="1" customWidth="1"/>
    <col min="8967" max="8968" width="6.6640625" bestFit="1" customWidth="1"/>
    <col min="8969" max="8969" width="28.88671875" customWidth="1"/>
    <col min="9217" max="9217" width="27.109375" customWidth="1"/>
    <col min="9218" max="9218" width="12.109375" customWidth="1"/>
    <col min="9219" max="9219" width="12.44140625" customWidth="1"/>
    <col min="9220" max="9220" width="78.44140625" customWidth="1"/>
    <col min="9221" max="9221" width="2.88671875" customWidth="1"/>
    <col min="9222" max="9222" width="21" bestFit="1" customWidth="1"/>
    <col min="9223" max="9224" width="6.6640625" bestFit="1" customWidth="1"/>
    <col min="9225" max="9225" width="28.88671875" customWidth="1"/>
    <col min="9473" max="9473" width="27.109375" customWidth="1"/>
    <col min="9474" max="9474" width="12.109375" customWidth="1"/>
    <col min="9475" max="9475" width="12.44140625" customWidth="1"/>
    <col min="9476" max="9476" width="78.44140625" customWidth="1"/>
    <col min="9477" max="9477" width="2.88671875" customWidth="1"/>
    <col min="9478" max="9478" width="21" bestFit="1" customWidth="1"/>
    <col min="9479" max="9480" width="6.6640625" bestFit="1" customWidth="1"/>
    <col min="9481" max="9481" width="28.88671875" customWidth="1"/>
    <col min="9729" max="9729" width="27.109375" customWidth="1"/>
    <col min="9730" max="9730" width="12.109375" customWidth="1"/>
    <col min="9731" max="9731" width="12.44140625" customWidth="1"/>
    <col min="9732" max="9732" width="78.44140625" customWidth="1"/>
    <col min="9733" max="9733" width="2.88671875" customWidth="1"/>
    <col min="9734" max="9734" width="21" bestFit="1" customWidth="1"/>
    <col min="9735" max="9736" width="6.6640625" bestFit="1" customWidth="1"/>
    <col min="9737" max="9737" width="28.88671875" customWidth="1"/>
    <col min="9985" max="9985" width="27.109375" customWidth="1"/>
    <col min="9986" max="9986" width="12.109375" customWidth="1"/>
    <col min="9987" max="9987" width="12.44140625" customWidth="1"/>
    <col min="9988" max="9988" width="78.44140625" customWidth="1"/>
    <col min="9989" max="9989" width="2.88671875" customWidth="1"/>
    <col min="9990" max="9990" width="21" bestFit="1" customWidth="1"/>
    <col min="9991" max="9992" width="6.6640625" bestFit="1" customWidth="1"/>
    <col min="9993" max="9993" width="28.88671875" customWidth="1"/>
    <col min="10241" max="10241" width="27.109375" customWidth="1"/>
    <col min="10242" max="10242" width="12.109375" customWidth="1"/>
    <col min="10243" max="10243" width="12.44140625" customWidth="1"/>
    <col min="10244" max="10244" width="78.44140625" customWidth="1"/>
    <col min="10245" max="10245" width="2.88671875" customWidth="1"/>
    <col min="10246" max="10246" width="21" bestFit="1" customWidth="1"/>
    <col min="10247" max="10248" width="6.6640625" bestFit="1" customWidth="1"/>
    <col min="10249" max="10249" width="28.88671875" customWidth="1"/>
    <col min="10497" max="10497" width="27.109375" customWidth="1"/>
    <col min="10498" max="10498" width="12.109375" customWidth="1"/>
    <col min="10499" max="10499" width="12.44140625" customWidth="1"/>
    <col min="10500" max="10500" width="78.44140625" customWidth="1"/>
    <col min="10501" max="10501" width="2.88671875" customWidth="1"/>
    <col min="10502" max="10502" width="21" bestFit="1" customWidth="1"/>
    <col min="10503" max="10504" width="6.6640625" bestFit="1" customWidth="1"/>
    <col min="10505" max="10505" width="28.88671875" customWidth="1"/>
    <col min="10753" max="10753" width="27.109375" customWidth="1"/>
    <col min="10754" max="10754" width="12.109375" customWidth="1"/>
    <col min="10755" max="10755" width="12.44140625" customWidth="1"/>
    <col min="10756" max="10756" width="78.44140625" customWidth="1"/>
    <col min="10757" max="10757" width="2.88671875" customWidth="1"/>
    <col min="10758" max="10758" width="21" bestFit="1" customWidth="1"/>
    <col min="10759" max="10760" width="6.6640625" bestFit="1" customWidth="1"/>
    <col min="10761" max="10761" width="28.88671875" customWidth="1"/>
    <col min="11009" max="11009" width="27.109375" customWidth="1"/>
    <col min="11010" max="11010" width="12.109375" customWidth="1"/>
    <col min="11011" max="11011" width="12.44140625" customWidth="1"/>
    <col min="11012" max="11012" width="78.44140625" customWidth="1"/>
    <col min="11013" max="11013" width="2.88671875" customWidth="1"/>
    <col min="11014" max="11014" width="21" bestFit="1" customWidth="1"/>
    <col min="11015" max="11016" width="6.6640625" bestFit="1" customWidth="1"/>
    <col min="11017" max="11017" width="28.88671875" customWidth="1"/>
    <col min="11265" max="11265" width="27.109375" customWidth="1"/>
    <col min="11266" max="11266" width="12.109375" customWidth="1"/>
    <col min="11267" max="11267" width="12.44140625" customWidth="1"/>
    <col min="11268" max="11268" width="78.44140625" customWidth="1"/>
    <col min="11269" max="11269" width="2.88671875" customWidth="1"/>
    <col min="11270" max="11270" width="21" bestFit="1" customWidth="1"/>
    <col min="11271" max="11272" width="6.6640625" bestFit="1" customWidth="1"/>
    <col min="11273" max="11273" width="28.88671875" customWidth="1"/>
    <col min="11521" max="11521" width="27.109375" customWidth="1"/>
    <col min="11522" max="11522" width="12.109375" customWidth="1"/>
    <col min="11523" max="11523" width="12.44140625" customWidth="1"/>
    <col min="11524" max="11524" width="78.44140625" customWidth="1"/>
    <col min="11525" max="11525" width="2.88671875" customWidth="1"/>
    <col min="11526" max="11526" width="21" bestFit="1" customWidth="1"/>
    <col min="11527" max="11528" width="6.6640625" bestFit="1" customWidth="1"/>
    <col min="11529" max="11529" width="28.88671875" customWidth="1"/>
    <col min="11777" max="11777" width="27.109375" customWidth="1"/>
    <col min="11778" max="11778" width="12.109375" customWidth="1"/>
    <col min="11779" max="11779" width="12.44140625" customWidth="1"/>
    <col min="11780" max="11780" width="78.44140625" customWidth="1"/>
    <col min="11781" max="11781" width="2.88671875" customWidth="1"/>
    <col min="11782" max="11782" width="21" bestFit="1" customWidth="1"/>
    <col min="11783" max="11784" width="6.6640625" bestFit="1" customWidth="1"/>
    <col min="11785" max="11785" width="28.88671875" customWidth="1"/>
    <col min="12033" max="12033" width="27.109375" customWidth="1"/>
    <col min="12034" max="12034" width="12.109375" customWidth="1"/>
    <col min="12035" max="12035" width="12.44140625" customWidth="1"/>
    <col min="12036" max="12036" width="78.44140625" customWidth="1"/>
    <col min="12037" max="12037" width="2.88671875" customWidth="1"/>
    <col min="12038" max="12038" width="21" bestFit="1" customWidth="1"/>
    <col min="12039" max="12040" width="6.6640625" bestFit="1" customWidth="1"/>
    <col min="12041" max="12041" width="28.88671875" customWidth="1"/>
    <col min="12289" max="12289" width="27.109375" customWidth="1"/>
    <col min="12290" max="12290" width="12.109375" customWidth="1"/>
    <col min="12291" max="12291" width="12.44140625" customWidth="1"/>
    <col min="12292" max="12292" width="78.44140625" customWidth="1"/>
    <col min="12293" max="12293" width="2.88671875" customWidth="1"/>
    <col min="12294" max="12294" width="21" bestFit="1" customWidth="1"/>
    <col min="12295" max="12296" width="6.6640625" bestFit="1" customWidth="1"/>
    <col min="12297" max="12297" width="28.88671875" customWidth="1"/>
    <col min="12545" max="12545" width="27.109375" customWidth="1"/>
    <col min="12546" max="12546" width="12.109375" customWidth="1"/>
    <col min="12547" max="12547" width="12.44140625" customWidth="1"/>
    <col min="12548" max="12548" width="78.44140625" customWidth="1"/>
    <col min="12549" max="12549" width="2.88671875" customWidth="1"/>
    <col min="12550" max="12550" width="21" bestFit="1" customWidth="1"/>
    <col min="12551" max="12552" width="6.6640625" bestFit="1" customWidth="1"/>
    <col min="12553" max="12553" width="28.88671875" customWidth="1"/>
    <col min="12801" max="12801" width="27.109375" customWidth="1"/>
    <col min="12802" max="12802" width="12.109375" customWidth="1"/>
    <col min="12803" max="12803" width="12.44140625" customWidth="1"/>
    <col min="12804" max="12804" width="78.44140625" customWidth="1"/>
    <col min="12805" max="12805" width="2.88671875" customWidth="1"/>
    <col min="12806" max="12806" width="21" bestFit="1" customWidth="1"/>
    <col min="12807" max="12808" width="6.6640625" bestFit="1" customWidth="1"/>
    <col min="12809" max="12809" width="28.88671875" customWidth="1"/>
    <col min="13057" max="13057" width="27.109375" customWidth="1"/>
    <col min="13058" max="13058" width="12.109375" customWidth="1"/>
    <col min="13059" max="13059" width="12.44140625" customWidth="1"/>
    <col min="13060" max="13060" width="78.44140625" customWidth="1"/>
    <col min="13061" max="13061" width="2.88671875" customWidth="1"/>
    <col min="13062" max="13062" width="21" bestFit="1" customWidth="1"/>
    <col min="13063" max="13064" width="6.6640625" bestFit="1" customWidth="1"/>
    <col min="13065" max="13065" width="28.88671875" customWidth="1"/>
    <col min="13313" max="13313" width="27.109375" customWidth="1"/>
    <col min="13314" max="13314" width="12.109375" customWidth="1"/>
    <col min="13315" max="13315" width="12.44140625" customWidth="1"/>
    <col min="13316" max="13316" width="78.44140625" customWidth="1"/>
    <col min="13317" max="13317" width="2.88671875" customWidth="1"/>
    <col min="13318" max="13318" width="21" bestFit="1" customWidth="1"/>
    <col min="13319" max="13320" width="6.6640625" bestFit="1" customWidth="1"/>
    <col min="13321" max="13321" width="28.88671875" customWidth="1"/>
    <col min="13569" max="13569" width="27.109375" customWidth="1"/>
    <col min="13570" max="13570" width="12.109375" customWidth="1"/>
    <col min="13571" max="13571" width="12.44140625" customWidth="1"/>
    <col min="13572" max="13572" width="78.44140625" customWidth="1"/>
    <col min="13573" max="13573" width="2.88671875" customWidth="1"/>
    <col min="13574" max="13574" width="21" bestFit="1" customWidth="1"/>
    <col min="13575" max="13576" width="6.6640625" bestFit="1" customWidth="1"/>
    <col min="13577" max="13577" width="28.88671875" customWidth="1"/>
    <col min="13825" max="13825" width="27.109375" customWidth="1"/>
    <col min="13826" max="13826" width="12.109375" customWidth="1"/>
    <col min="13827" max="13827" width="12.44140625" customWidth="1"/>
    <col min="13828" max="13828" width="78.44140625" customWidth="1"/>
    <col min="13829" max="13829" width="2.88671875" customWidth="1"/>
    <col min="13830" max="13830" width="21" bestFit="1" customWidth="1"/>
    <col min="13831" max="13832" width="6.6640625" bestFit="1" customWidth="1"/>
    <col min="13833" max="13833" width="28.88671875" customWidth="1"/>
    <col min="14081" max="14081" width="27.109375" customWidth="1"/>
    <col min="14082" max="14082" width="12.109375" customWidth="1"/>
    <col min="14083" max="14083" width="12.44140625" customWidth="1"/>
    <col min="14084" max="14084" width="78.44140625" customWidth="1"/>
    <col min="14085" max="14085" width="2.88671875" customWidth="1"/>
    <col min="14086" max="14086" width="21" bestFit="1" customWidth="1"/>
    <col min="14087" max="14088" width="6.6640625" bestFit="1" customWidth="1"/>
    <col min="14089" max="14089" width="28.88671875" customWidth="1"/>
    <col min="14337" max="14337" width="27.109375" customWidth="1"/>
    <col min="14338" max="14338" width="12.109375" customWidth="1"/>
    <col min="14339" max="14339" width="12.44140625" customWidth="1"/>
    <col min="14340" max="14340" width="78.44140625" customWidth="1"/>
    <col min="14341" max="14341" width="2.88671875" customWidth="1"/>
    <col min="14342" max="14342" width="21" bestFit="1" customWidth="1"/>
    <col min="14343" max="14344" width="6.6640625" bestFit="1" customWidth="1"/>
    <col min="14345" max="14345" width="28.88671875" customWidth="1"/>
    <col min="14593" max="14593" width="27.109375" customWidth="1"/>
    <col min="14594" max="14594" width="12.109375" customWidth="1"/>
    <col min="14595" max="14595" width="12.44140625" customWidth="1"/>
    <col min="14596" max="14596" width="78.44140625" customWidth="1"/>
    <col min="14597" max="14597" width="2.88671875" customWidth="1"/>
    <col min="14598" max="14598" width="21" bestFit="1" customWidth="1"/>
    <col min="14599" max="14600" width="6.6640625" bestFit="1" customWidth="1"/>
    <col min="14601" max="14601" width="28.88671875" customWidth="1"/>
    <col min="14849" max="14849" width="27.109375" customWidth="1"/>
    <col min="14850" max="14850" width="12.109375" customWidth="1"/>
    <col min="14851" max="14851" width="12.44140625" customWidth="1"/>
    <col min="14852" max="14852" width="78.44140625" customWidth="1"/>
    <col min="14853" max="14853" width="2.88671875" customWidth="1"/>
    <col min="14854" max="14854" width="21" bestFit="1" customWidth="1"/>
    <col min="14855" max="14856" width="6.6640625" bestFit="1" customWidth="1"/>
    <col min="14857" max="14857" width="28.88671875" customWidth="1"/>
    <col min="15105" max="15105" width="27.109375" customWidth="1"/>
    <col min="15106" max="15106" width="12.109375" customWidth="1"/>
    <col min="15107" max="15107" width="12.44140625" customWidth="1"/>
    <col min="15108" max="15108" width="78.44140625" customWidth="1"/>
    <col min="15109" max="15109" width="2.88671875" customWidth="1"/>
    <col min="15110" max="15110" width="21" bestFit="1" customWidth="1"/>
    <col min="15111" max="15112" width="6.6640625" bestFit="1" customWidth="1"/>
    <col min="15113" max="15113" width="28.88671875" customWidth="1"/>
    <col min="15361" max="15361" width="27.109375" customWidth="1"/>
    <col min="15362" max="15362" width="12.109375" customWidth="1"/>
    <col min="15363" max="15363" width="12.44140625" customWidth="1"/>
    <col min="15364" max="15364" width="78.44140625" customWidth="1"/>
    <col min="15365" max="15365" width="2.88671875" customWidth="1"/>
    <col min="15366" max="15366" width="21" bestFit="1" customWidth="1"/>
    <col min="15367" max="15368" width="6.6640625" bestFit="1" customWidth="1"/>
    <col min="15369" max="15369" width="28.88671875" customWidth="1"/>
    <col min="15617" max="15617" width="27.109375" customWidth="1"/>
    <col min="15618" max="15618" width="12.109375" customWidth="1"/>
    <col min="15619" max="15619" width="12.44140625" customWidth="1"/>
    <col min="15620" max="15620" width="78.44140625" customWidth="1"/>
    <col min="15621" max="15621" width="2.88671875" customWidth="1"/>
    <col min="15622" max="15622" width="21" bestFit="1" customWidth="1"/>
    <col min="15623" max="15624" width="6.6640625" bestFit="1" customWidth="1"/>
    <col min="15625" max="15625" width="28.88671875" customWidth="1"/>
    <col min="15873" max="15873" width="27.109375" customWidth="1"/>
    <col min="15874" max="15874" width="12.109375" customWidth="1"/>
    <col min="15875" max="15875" width="12.44140625" customWidth="1"/>
    <col min="15876" max="15876" width="78.44140625" customWidth="1"/>
    <col min="15877" max="15877" width="2.88671875" customWidth="1"/>
    <col min="15878" max="15878" width="21" bestFit="1" customWidth="1"/>
    <col min="15879" max="15880" width="6.6640625" bestFit="1" customWidth="1"/>
    <col min="15881" max="15881" width="28.88671875" customWidth="1"/>
    <col min="16129" max="16129" width="27.109375" customWidth="1"/>
    <col min="16130" max="16130" width="12.109375" customWidth="1"/>
    <col min="16131" max="16131" width="12.44140625" customWidth="1"/>
    <col min="16132" max="16132" width="78.44140625" customWidth="1"/>
    <col min="16133" max="16133" width="2.88671875" customWidth="1"/>
    <col min="16134" max="16134" width="21" bestFit="1" customWidth="1"/>
    <col min="16135" max="16136" width="6.6640625" bestFit="1" customWidth="1"/>
    <col min="16137" max="16137" width="28.88671875" customWidth="1"/>
  </cols>
  <sheetData>
    <row r="1" spans="1:9" s="206" customFormat="1" x14ac:dyDescent="0.3">
      <c r="A1" s="237" t="s">
        <v>98</v>
      </c>
      <c r="B1" s="237"/>
      <c r="C1" s="237"/>
      <c r="D1" s="237"/>
    </row>
    <row r="2" spans="1:9" x14ac:dyDescent="0.3">
      <c r="A2" s="213" t="s">
        <v>30</v>
      </c>
      <c r="B2" s="214"/>
      <c r="C2" s="214"/>
      <c r="D2" s="213"/>
    </row>
    <row r="3" spans="1:9" x14ac:dyDescent="0.3">
      <c r="A3" s="215" t="s">
        <v>84</v>
      </c>
      <c r="B3" s="216"/>
      <c r="C3" s="216"/>
      <c r="D3" s="215"/>
    </row>
    <row r="4" spans="1:9" x14ac:dyDescent="0.3">
      <c r="A4" s="215" t="s">
        <v>86</v>
      </c>
      <c r="B4" s="216"/>
      <c r="C4" s="216"/>
      <c r="D4" s="215"/>
    </row>
    <row r="5" spans="1:9" ht="52.5" customHeight="1" x14ac:dyDescent="0.3">
      <c r="A5" s="238" t="s">
        <v>85</v>
      </c>
      <c r="B5" s="238"/>
      <c r="C5" s="238"/>
      <c r="D5" s="238"/>
      <c r="E5" s="47"/>
      <c r="F5" s="47"/>
      <c r="G5" s="47"/>
      <c r="H5" s="47"/>
      <c r="I5" s="47"/>
    </row>
    <row r="6" spans="1:9" ht="29.25" customHeight="1" x14ac:dyDescent="0.3">
      <c r="A6" s="239" t="s">
        <v>87</v>
      </c>
      <c r="B6" s="239"/>
      <c r="C6" s="239"/>
      <c r="D6" s="239"/>
      <c r="E6" s="48"/>
      <c r="F6" s="48"/>
      <c r="G6" s="48"/>
      <c r="H6" s="48"/>
      <c r="I6" s="48"/>
    </row>
    <row r="7" spans="1:9" x14ac:dyDescent="0.3">
      <c r="A7" s="196" t="s">
        <v>15</v>
      </c>
      <c r="B7" s="200">
        <f>'4. financiële tabel'!C10</f>
        <v>0</v>
      </c>
      <c r="C7" s="201"/>
      <c r="D7" s="195"/>
    </row>
    <row r="8" spans="1:9" ht="22.5" customHeight="1" thickBot="1" x14ac:dyDescent="0.35">
      <c r="A8" s="240" t="s">
        <v>97</v>
      </c>
      <c r="B8" s="240"/>
      <c r="C8" s="240"/>
      <c r="D8" s="240"/>
    </row>
    <row r="9" spans="1:9" ht="15" thickBot="1" x14ac:dyDescent="0.35">
      <c r="A9" s="241" t="s">
        <v>43</v>
      </c>
      <c r="B9" s="242"/>
      <c r="C9" s="242"/>
      <c r="D9" s="243"/>
    </row>
    <row r="10" spans="1:9" x14ac:dyDescent="0.3">
      <c r="A10" s="231"/>
      <c r="B10" s="233" t="s">
        <v>31</v>
      </c>
      <c r="C10" s="234"/>
      <c r="D10" s="235" t="s">
        <v>32</v>
      </c>
    </row>
    <row r="11" spans="1:9" ht="15" thickBot="1" x14ac:dyDescent="0.35">
      <c r="A11" s="232"/>
      <c r="B11" s="137" t="s">
        <v>61</v>
      </c>
      <c r="C11" s="137" t="s">
        <v>62</v>
      </c>
      <c r="D11" s="236"/>
    </row>
    <row r="12" spans="1:9" ht="15" thickBot="1" x14ac:dyDescent="0.35">
      <c r="A12" s="50" t="s">
        <v>44</v>
      </c>
      <c r="B12" s="136">
        <v>0</v>
      </c>
      <c r="C12" s="136">
        <v>0</v>
      </c>
      <c r="D12" s="52" t="s">
        <v>35</v>
      </c>
    </row>
    <row r="13" spans="1:9" ht="15" thickBot="1" x14ac:dyDescent="0.35">
      <c r="A13" s="53"/>
      <c r="B13" s="51">
        <v>0</v>
      </c>
      <c r="C13" s="51">
        <v>0</v>
      </c>
      <c r="D13" s="52"/>
    </row>
    <row r="14" spans="1:9" ht="15" thickBot="1" x14ac:dyDescent="0.35">
      <c r="A14" s="53"/>
      <c r="B14" s="51">
        <v>0</v>
      </c>
      <c r="C14" s="51">
        <v>0</v>
      </c>
      <c r="D14" s="52"/>
    </row>
    <row r="15" spans="1:9" s="27" customFormat="1" ht="15" thickBot="1" x14ac:dyDescent="0.35">
      <c r="A15" s="54"/>
      <c r="B15" s="55"/>
      <c r="C15" s="55"/>
      <c r="D15" s="56"/>
    </row>
    <row r="16" spans="1:9" ht="15" thickBot="1" x14ac:dyDescent="0.35">
      <c r="A16" s="57" t="s">
        <v>34</v>
      </c>
      <c r="B16" s="58">
        <f>SUM(B12:B15)</f>
        <v>0</v>
      </c>
      <c r="C16" s="58">
        <f>SUM(C12:C15)</f>
        <v>0</v>
      </c>
      <c r="D16" s="59"/>
    </row>
    <row r="17" spans="1:4" ht="15" thickBot="1" x14ac:dyDescent="0.35">
      <c r="B17" s="177" t="s">
        <v>70</v>
      </c>
      <c r="C17" s="61"/>
      <c r="D17" s="138"/>
    </row>
    <row r="18" spans="1:4" ht="15" thickBot="1" x14ac:dyDescent="0.35">
      <c r="A18" s="62" t="s">
        <v>36</v>
      </c>
      <c r="B18" s="63">
        <v>0</v>
      </c>
      <c r="C18" s="167"/>
      <c r="D18" s="52" t="s">
        <v>35</v>
      </c>
    </row>
    <row r="19" spans="1:4" ht="15" thickBot="1" x14ac:dyDescent="0.35">
      <c r="A19" s="64"/>
      <c r="B19" s="166">
        <v>0</v>
      </c>
      <c r="C19" s="168"/>
      <c r="D19" s="52"/>
    </row>
    <row r="20" spans="1:4" s="27" customFormat="1" ht="15" thickBot="1" x14ac:dyDescent="0.35">
      <c r="A20" s="54"/>
      <c r="B20" s="65"/>
      <c r="C20" s="169"/>
      <c r="D20" s="56"/>
    </row>
    <row r="21" spans="1:4" ht="15" thickBot="1" x14ac:dyDescent="0.35">
      <c r="A21" s="66" t="s">
        <v>37</v>
      </c>
      <c r="B21" s="67">
        <f>SUM(B18:B20)</f>
        <v>0</v>
      </c>
      <c r="C21" s="170"/>
      <c r="D21" s="59"/>
    </row>
    <row r="22" spans="1:4" ht="15" thickBot="1" x14ac:dyDescent="0.35">
      <c r="B22" s="137" t="s">
        <v>61</v>
      </c>
      <c r="C22" s="137" t="s">
        <v>62</v>
      </c>
      <c r="D22" s="60"/>
    </row>
    <row r="23" spans="1:4" ht="15" thickBot="1" x14ac:dyDescent="0.35">
      <c r="A23" s="50" t="s">
        <v>38</v>
      </c>
      <c r="B23" s="51">
        <v>0</v>
      </c>
      <c r="C23" s="51">
        <v>0</v>
      </c>
      <c r="D23" s="52" t="s">
        <v>35</v>
      </c>
    </row>
    <row r="24" spans="1:4" ht="15" thickBot="1" x14ac:dyDescent="0.35">
      <c r="A24" s="53"/>
      <c r="B24" s="51">
        <v>0</v>
      </c>
      <c r="C24" s="51">
        <v>0</v>
      </c>
      <c r="D24" s="52" t="s">
        <v>33</v>
      </c>
    </row>
    <row r="25" spans="1:4" ht="15" thickBot="1" x14ac:dyDescent="0.35">
      <c r="A25" s="53"/>
      <c r="B25" s="51">
        <v>0</v>
      </c>
      <c r="C25" s="51">
        <v>0</v>
      </c>
      <c r="D25" s="52" t="s">
        <v>33</v>
      </c>
    </row>
    <row r="26" spans="1:4" ht="15" thickBot="1" x14ac:dyDescent="0.35">
      <c r="A26" s="53"/>
      <c r="B26" s="51">
        <v>0</v>
      </c>
      <c r="C26" s="51">
        <v>0</v>
      </c>
      <c r="D26" s="52"/>
    </row>
    <row r="27" spans="1:4" s="27" customFormat="1" ht="15" thickBot="1" x14ac:dyDescent="0.35">
      <c r="A27" s="54"/>
      <c r="B27" s="55"/>
      <c r="C27" s="55"/>
      <c r="D27" s="56"/>
    </row>
    <row r="28" spans="1:4" ht="15" thickBot="1" x14ac:dyDescent="0.35">
      <c r="A28" s="57" t="s">
        <v>34</v>
      </c>
      <c r="B28" s="58">
        <f>SUM(B23:B27)</f>
        <v>0</v>
      </c>
      <c r="C28" s="58">
        <f>SUM(C23:C27)</f>
        <v>0</v>
      </c>
      <c r="D28" s="59"/>
    </row>
    <row r="29" spans="1:4" ht="15" thickBot="1" x14ac:dyDescent="0.35">
      <c r="A29" s="60"/>
      <c r="B29" s="61"/>
      <c r="C29" s="61"/>
      <c r="D29" s="60"/>
    </row>
    <row r="30" spans="1:4" ht="15.75" customHeight="1" thickBot="1" x14ac:dyDescent="0.35">
      <c r="A30" s="173"/>
      <c r="B30" s="137" t="s">
        <v>69</v>
      </c>
      <c r="C30" s="175"/>
      <c r="D30" s="174"/>
    </row>
    <row r="31" spans="1:4" ht="15" thickBot="1" x14ac:dyDescent="0.35">
      <c r="A31" s="50" t="s">
        <v>39</v>
      </c>
      <c r="B31" s="51">
        <v>0</v>
      </c>
      <c r="C31" s="176"/>
      <c r="D31" s="52" t="s">
        <v>33</v>
      </c>
    </row>
    <row r="32" spans="1:4" ht="15" thickBot="1" x14ac:dyDescent="0.35">
      <c r="A32" s="53"/>
      <c r="B32" s="51">
        <v>0</v>
      </c>
      <c r="C32" s="176"/>
      <c r="D32" s="52" t="s">
        <v>33</v>
      </c>
    </row>
    <row r="33" spans="1:4" ht="15" thickBot="1" x14ac:dyDescent="0.35">
      <c r="A33" s="53"/>
      <c r="B33" s="51">
        <v>0</v>
      </c>
      <c r="C33" s="176"/>
      <c r="D33" s="52" t="s">
        <v>33</v>
      </c>
    </row>
    <row r="34" spans="1:4" ht="15" thickBot="1" x14ac:dyDescent="0.35">
      <c r="A34" s="53"/>
      <c r="B34" s="51">
        <v>0</v>
      </c>
      <c r="C34" s="176"/>
      <c r="D34" s="52"/>
    </row>
    <row r="35" spans="1:4" s="27" customFormat="1" ht="15" thickBot="1" x14ac:dyDescent="0.35">
      <c r="A35" s="54"/>
      <c r="B35" s="55"/>
      <c r="C35" s="176"/>
      <c r="D35" s="56"/>
    </row>
    <row r="36" spans="1:4" ht="15" thickBot="1" x14ac:dyDescent="0.35">
      <c r="A36" s="57" t="s">
        <v>34</v>
      </c>
      <c r="B36" s="58">
        <f>IF(SUM(B31:B35)&lt;=0.15*(B21),SUM(B31:B35))</f>
        <v>0</v>
      </c>
      <c r="C36" s="179"/>
      <c r="D36" s="59"/>
    </row>
    <row r="37" spans="1:4" ht="15" thickBot="1" x14ac:dyDescent="0.35">
      <c r="B37" s="137" t="s">
        <v>61</v>
      </c>
      <c r="C37" s="137" t="s">
        <v>62</v>
      </c>
      <c r="D37" s="60"/>
    </row>
    <row r="38" spans="1:4" ht="15" thickBot="1" x14ac:dyDescent="0.35">
      <c r="A38" s="50" t="s">
        <v>40</v>
      </c>
      <c r="B38" s="51">
        <v>0</v>
      </c>
      <c r="C38" s="51">
        <v>0</v>
      </c>
      <c r="D38" s="52" t="s">
        <v>33</v>
      </c>
    </row>
    <row r="39" spans="1:4" ht="15" thickBot="1" x14ac:dyDescent="0.35">
      <c r="A39" s="53"/>
      <c r="B39" s="51">
        <v>0</v>
      </c>
      <c r="C39" s="51">
        <v>0</v>
      </c>
      <c r="D39" s="52"/>
    </row>
    <row r="40" spans="1:4" s="27" customFormat="1" ht="15" thickBot="1" x14ac:dyDescent="0.35">
      <c r="A40" s="69"/>
      <c r="B40" s="55"/>
      <c r="C40" s="55"/>
      <c r="D40" s="56"/>
    </row>
    <row r="41" spans="1:4" ht="15" thickBot="1" x14ac:dyDescent="0.35">
      <c r="A41" s="70" t="s">
        <v>34</v>
      </c>
      <c r="B41" s="58">
        <f>SUM(B38:B40)</f>
        <v>0</v>
      </c>
      <c r="C41" s="58">
        <f>SUM(C38:C40)</f>
        <v>0</v>
      </c>
      <c r="D41" s="59"/>
    </row>
    <row r="42" spans="1:4" ht="15" thickBot="1" x14ac:dyDescent="0.35">
      <c r="B42" s="178" t="s">
        <v>71</v>
      </c>
      <c r="D42" s="60"/>
    </row>
    <row r="43" spans="1:4" ht="15" thickBot="1" x14ac:dyDescent="0.35">
      <c r="A43" s="50" t="s">
        <v>41</v>
      </c>
      <c r="B43" s="171">
        <v>0</v>
      </c>
      <c r="C43" s="168"/>
      <c r="D43" s="52" t="s">
        <v>33</v>
      </c>
    </row>
    <row r="44" spans="1:4" ht="15" thickBot="1" x14ac:dyDescent="0.35">
      <c r="A44" s="53"/>
      <c r="B44" s="171">
        <v>0</v>
      </c>
      <c r="C44" s="168"/>
      <c r="D44" s="52" t="s">
        <v>33</v>
      </c>
    </row>
    <row r="45" spans="1:4" s="27" customFormat="1" ht="15" thickBot="1" x14ac:dyDescent="0.35">
      <c r="A45" s="54"/>
      <c r="B45" s="65"/>
      <c r="C45" s="169"/>
      <c r="D45" s="56"/>
    </row>
    <row r="46" spans="1:4" ht="15" thickBot="1" x14ac:dyDescent="0.35">
      <c r="A46" s="57" t="s">
        <v>34</v>
      </c>
      <c r="B46" s="68">
        <f>SUM(B43:B45)</f>
        <v>0</v>
      </c>
      <c r="C46" s="170"/>
      <c r="D46" s="59"/>
    </row>
    <row r="47" spans="1:4" ht="15" thickBot="1" x14ac:dyDescent="0.35">
      <c r="D47" s="60"/>
    </row>
    <row r="48" spans="1:4" ht="15" thickBot="1" x14ac:dyDescent="0.35">
      <c r="A48" s="50" t="s">
        <v>42</v>
      </c>
      <c r="B48" s="51">
        <v>0</v>
      </c>
      <c r="C48" s="51">
        <v>0</v>
      </c>
      <c r="D48" s="52" t="s">
        <v>35</v>
      </c>
    </row>
    <row r="49" spans="1:4" ht="15" thickBot="1" x14ac:dyDescent="0.35">
      <c r="A49" s="172" t="s">
        <v>68</v>
      </c>
      <c r="B49" s="51">
        <v>0</v>
      </c>
      <c r="C49" s="51">
        <v>0</v>
      </c>
      <c r="D49" s="52" t="s">
        <v>35</v>
      </c>
    </row>
    <row r="50" spans="1:4" ht="15" thickBot="1" x14ac:dyDescent="0.35">
      <c r="A50" s="53"/>
      <c r="B50" s="51">
        <v>0</v>
      </c>
      <c r="C50" s="51">
        <v>0</v>
      </c>
      <c r="D50" s="52" t="s">
        <v>35</v>
      </c>
    </row>
    <row r="51" spans="1:4" s="27" customFormat="1" ht="15" thickBot="1" x14ac:dyDescent="0.35">
      <c r="A51" s="54"/>
      <c r="B51" s="55"/>
      <c r="C51" s="55"/>
      <c r="D51" s="56"/>
    </row>
    <row r="52" spans="1:4" ht="15" thickBot="1" x14ac:dyDescent="0.35">
      <c r="A52" s="57" t="s">
        <v>34</v>
      </c>
      <c r="B52" s="58">
        <f>SUM(B48:B51)</f>
        <v>0</v>
      </c>
      <c r="C52" s="58">
        <f>SUM(C48:C51)</f>
        <v>0</v>
      </c>
      <c r="D52" s="59"/>
    </row>
    <row r="53" spans="1:4" ht="15" thickBot="1" x14ac:dyDescent="0.35"/>
    <row r="54" spans="1:4" ht="27" thickBot="1" x14ac:dyDescent="0.35">
      <c r="A54" s="70" t="s">
        <v>99</v>
      </c>
      <c r="B54" s="58">
        <f>+B16+B21+B28+B36+B41+B46-B52</f>
        <v>0</v>
      </c>
      <c r="C54" s="58">
        <f>C16+B21+C28+B36+C41+C6-C52+B46</f>
        <v>0</v>
      </c>
      <c r="D54" s="71"/>
    </row>
    <row r="56" spans="1:4" x14ac:dyDescent="0.3">
      <c r="A56" s="161" t="s">
        <v>46</v>
      </c>
      <c r="B56" s="162"/>
      <c r="C56" s="162"/>
      <c r="D56" s="161" t="s">
        <v>16</v>
      </c>
    </row>
  </sheetData>
  <sheetProtection insertRows="0" selectLockedCells="1"/>
  <mergeCells count="8">
    <mergeCell ref="A10:A11"/>
    <mergeCell ref="B10:C10"/>
    <mergeCell ref="D10:D11"/>
    <mergeCell ref="A1:D1"/>
    <mergeCell ref="A5:D5"/>
    <mergeCell ref="A6:D6"/>
    <mergeCell ref="A8:D8"/>
    <mergeCell ref="A9:D9"/>
  </mergeCells>
  <pageMargins left="0.7" right="0.7" top="0.75" bottom="0.75" header="0.3" footer="0.3"/>
  <pageSetup paperSize="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3"/>
  <sheetViews>
    <sheetView view="pageBreakPreview" zoomScale="120" zoomScaleNormal="100" zoomScaleSheetLayoutView="120" workbookViewId="0">
      <selection activeCell="K13" sqref="K13:L13"/>
    </sheetView>
  </sheetViews>
  <sheetFormatPr defaultColWidth="8.5546875" defaultRowHeight="10.199999999999999" x14ac:dyDescent="0.2"/>
  <cols>
    <col min="1" max="1" width="8" style="75" customWidth="1"/>
    <col min="2" max="2" width="19" style="75" customWidth="1"/>
    <col min="3" max="3" width="4.6640625" style="75" customWidth="1"/>
    <col min="4" max="4" width="9.33203125" style="78" customWidth="1"/>
    <col min="5" max="5" width="9.5546875" style="78" customWidth="1"/>
    <col min="6" max="6" width="1.109375" style="78" customWidth="1"/>
    <col min="7" max="7" width="4.88671875" style="78" customWidth="1"/>
    <col min="8" max="8" width="9.109375" style="78" customWidth="1"/>
    <col min="9" max="9" width="10.44140625" style="78" customWidth="1"/>
    <col min="10" max="10" width="1" style="78" customWidth="1"/>
    <col min="11" max="11" width="4.109375" style="78" customWidth="1"/>
    <col min="12" max="13" width="9.44140625" style="78" customWidth="1"/>
    <col min="14" max="14" width="1.109375" style="78" customWidth="1"/>
    <col min="15" max="15" width="12.44140625" style="78" customWidth="1"/>
    <col min="16" max="16" width="10.6640625" style="75" customWidth="1"/>
    <col min="17" max="17" width="10.88671875" style="75" customWidth="1"/>
    <col min="18" max="18" width="12.109375" style="75" customWidth="1"/>
    <col min="19" max="256" width="8.5546875" style="75"/>
    <col min="257" max="257" width="9.109375" style="75" customWidth="1"/>
    <col min="258" max="258" width="17.88671875" style="75" customWidth="1"/>
    <col min="259" max="259" width="4.6640625" style="75" customWidth="1"/>
    <col min="260" max="260" width="9.33203125" style="75" customWidth="1"/>
    <col min="261" max="261" width="9.5546875" style="75" customWidth="1"/>
    <col min="262" max="262" width="1.109375" style="75" customWidth="1"/>
    <col min="263" max="263" width="4.88671875" style="75" customWidth="1"/>
    <col min="264" max="264" width="9.109375" style="75" customWidth="1"/>
    <col min="265" max="265" width="10.44140625" style="75" customWidth="1"/>
    <col min="266" max="266" width="1" style="75" customWidth="1"/>
    <col min="267" max="267" width="4.109375" style="75" customWidth="1"/>
    <col min="268" max="269" width="9.44140625" style="75" customWidth="1"/>
    <col min="270" max="270" width="1.109375" style="75" customWidth="1"/>
    <col min="271" max="271" width="12.44140625" style="75" customWidth="1"/>
    <col min="272" max="272" width="9.6640625" style="75" customWidth="1"/>
    <col min="273" max="273" width="10.88671875" style="75" customWidth="1"/>
    <col min="274" max="274" width="9.88671875" style="75" bestFit="1" customWidth="1"/>
    <col min="275" max="512" width="8.5546875" style="75"/>
    <col min="513" max="513" width="9.109375" style="75" customWidth="1"/>
    <col min="514" max="514" width="17.88671875" style="75" customWidth="1"/>
    <col min="515" max="515" width="4.6640625" style="75" customWidth="1"/>
    <col min="516" max="516" width="9.33203125" style="75" customWidth="1"/>
    <col min="517" max="517" width="9.5546875" style="75" customWidth="1"/>
    <col min="518" max="518" width="1.109375" style="75" customWidth="1"/>
    <col min="519" max="519" width="4.88671875" style="75" customWidth="1"/>
    <col min="520" max="520" width="9.109375" style="75" customWidth="1"/>
    <col min="521" max="521" width="10.44140625" style="75" customWidth="1"/>
    <col min="522" max="522" width="1" style="75" customWidth="1"/>
    <col min="523" max="523" width="4.109375" style="75" customWidth="1"/>
    <col min="524" max="525" width="9.44140625" style="75" customWidth="1"/>
    <col min="526" max="526" width="1.109375" style="75" customWidth="1"/>
    <col min="527" max="527" width="12.44140625" style="75" customWidth="1"/>
    <col min="528" max="528" width="9.6640625" style="75" customWidth="1"/>
    <col min="529" max="529" width="10.88671875" style="75" customWidth="1"/>
    <col min="530" max="530" width="9.88671875" style="75" bestFit="1" customWidth="1"/>
    <col min="531" max="768" width="8.5546875" style="75"/>
    <col min="769" max="769" width="9.109375" style="75" customWidth="1"/>
    <col min="770" max="770" width="17.88671875" style="75" customWidth="1"/>
    <col min="771" max="771" width="4.6640625" style="75" customWidth="1"/>
    <col min="772" max="772" width="9.33203125" style="75" customWidth="1"/>
    <col min="773" max="773" width="9.5546875" style="75" customWidth="1"/>
    <col min="774" max="774" width="1.109375" style="75" customWidth="1"/>
    <col min="775" max="775" width="4.88671875" style="75" customWidth="1"/>
    <col min="776" max="776" width="9.109375" style="75" customWidth="1"/>
    <col min="777" max="777" width="10.44140625" style="75" customWidth="1"/>
    <col min="778" max="778" width="1" style="75" customWidth="1"/>
    <col min="779" max="779" width="4.109375" style="75" customWidth="1"/>
    <col min="780" max="781" width="9.44140625" style="75" customWidth="1"/>
    <col min="782" max="782" width="1.109375" style="75" customWidth="1"/>
    <col min="783" max="783" width="12.44140625" style="75" customWidth="1"/>
    <col min="784" max="784" width="9.6640625" style="75" customWidth="1"/>
    <col min="785" max="785" width="10.88671875" style="75" customWidth="1"/>
    <col min="786" max="786" width="9.88671875" style="75" bestFit="1" customWidth="1"/>
    <col min="787" max="1024" width="8.5546875" style="75"/>
    <col min="1025" max="1025" width="9.109375" style="75" customWidth="1"/>
    <col min="1026" max="1026" width="17.88671875" style="75" customWidth="1"/>
    <col min="1027" max="1027" width="4.6640625" style="75" customWidth="1"/>
    <col min="1028" max="1028" width="9.33203125" style="75" customWidth="1"/>
    <col min="1029" max="1029" width="9.5546875" style="75" customWidth="1"/>
    <col min="1030" max="1030" width="1.109375" style="75" customWidth="1"/>
    <col min="1031" max="1031" width="4.88671875" style="75" customWidth="1"/>
    <col min="1032" max="1032" width="9.109375" style="75" customWidth="1"/>
    <col min="1033" max="1033" width="10.44140625" style="75" customWidth="1"/>
    <col min="1034" max="1034" width="1" style="75" customWidth="1"/>
    <col min="1035" max="1035" width="4.109375" style="75" customWidth="1"/>
    <col min="1036" max="1037" width="9.44140625" style="75" customWidth="1"/>
    <col min="1038" max="1038" width="1.109375" style="75" customWidth="1"/>
    <col min="1039" max="1039" width="12.44140625" style="75" customWidth="1"/>
    <col min="1040" max="1040" width="9.6640625" style="75" customWidth="1"/>
    <col min="1041" max="1041" width="10.88671875" style="75" customWidth="1"/>
    <col min="1042" max="1042" width="9.88671875" style="75" bestFit="1" customWidth="1"/>
    <col min="1043" max="1280" width="8.5546875" style="75"/>
    <col min="1281" max="1281" width="9.109375" style="75" customWidth="1"/>
    <col min="1282" max="1282" width="17.88671875" style="75" customWidth="1"/>
    <col min="1283" max="1283" width="4.6640625" style="75" customWidth="1"/>
    <col min="1284" max="1284" width="9.33203125" style="75" customWidth="1"/>
    <col min="1285" max="1285" width="9.5546875" style="75" customWidth="1"/>
    <col min="1286" max="1286" width="1.109375" style="75" customWidth="1"/>
    <col min="1287" max="1287" width="4.88671875" style="75" customWidth="1"/>
    <col min="1288" max="1288" width="9.109375" style="75" customWidth="1"/>
    <col min="1289" max="1289" width="10.44140625" style="75" customWidth="1"/>
    <col min="1290" max="1290" width="1" style="75" customWidth="1"/>
    <col min="1291" max="1291" width="4.109375" style="75" customWidth="1"/>
    <col min="1292" max="1293" width="9.44140625" style="75" customWidth="1"/>
    <col min="1294" max="1294" width="1.109375" style="75" customWidth="1"/>
    <col min="1295" max="1295" width="12.44140625" style="75" customWidth="1"/>
    <col min="1296" max="1296" width="9.6640625" style="75" customWidth="1"/>
    <col min="1297" max="1297" width="10.88671875" style="75" customWidth="1"/>
    <col min="1298" max="1298" width="9.88671875" style="75" bestFit="1" customWidth="1"/>
    <col min="1299" max="1536" width="8.5546875" style="75"/>
    <col min="1537" max="1537" width="9.109375" style="75" customWidth="1"/>
    <col min="1538" max="1538" width="17.88671875" style="75" customWidth="1"/>
    <col min="1539" max="1539" width="4.6640625" style="75" customWidth="1"/>
    <col min="1540" max="1540" width="9.33203125" style="75" customWidth="1"/>
    <col min="1541" max="1541" width="9.5546875" style="75" customWidth="1"/>
    <col min="1542" max="1542" width="1.109375" style="75" customWidth="1"/>
    <col min="1543" max="1543" width="4.88671875" style="75" customWidth="1"/>
    <col min="1544" max="1544" width="9.109375" style="75" customWidth="1"/>
    <col min="1545" max="1545" width="10.44140625" style="75" customWidth="1"/>
    <col min="1546" max="1546" width="1" style="75" customWidth="1"/>
    <col min="1547" max="1547" width="4.109375" style="75" customWidth="1"/>
    <col min="1548" max="1549" width="9.44140625" style="75" customWidth="1"/>
    <col min="1550" max="1550" width="1.109375" style="75" customWidth="1"/>
    <col min="1551" max="1551" width="12.44140625" style="75" customWidth="1"/>
    <col min="1552" max="1552" width="9.6640625" style="75" customWidth="1"/>
    <col min="1553" max="1553" width="10.88671875" style="75" customWidth="1"/>
    <col min="1554" max="1554" width="9.88671875" style="75" bestFit="1" customWidth="1"/>
    <col min="1555" max="1792" width="8.5546875" style="75"/>
    <col min="1793" max="1793" width="9.109375" style="75" customWidth="1"/>
    <col min="1794" max="1794" width="17.88671875" style="75" customWidth="1"/>
    <col min="1795" max="1795" width="4.6640625" style="75" customWidth="1"/>
    <col min="1796" max="1796" width="9.33203125" style="75" customWidth="1"/>
    <col min="1797" max="1797" width="9.5546875" style="75" customWidth="1"/>
    <col min="1798" max="1798" width="1.109375" style="75" customWidth="1"/>
    <col min="1799" max="1799" width="4.88671875" style="75" customWidth="1"/>
    <col min="1800" max="1800" width="9.109375" style="75" customWidth="1"/>
    <col min="1801" max="1801" width="10.44140625" style="75" customWidth="1"/>
    <col min="1802" max="1802" width="1" style="75" customWidth="1"/>
    <col min="1803" max="1803" width="4.109375" style="75" customWidth="1"/>
    <col min="1804" max="1805" width="9.44140625" style="75" customWidth="1"/>
    <col min="1806" max="1806" width="1.109375" style="75" customWidth="1"/>
    <col min="1807" max="1807" width="12.44140625" style="75" customWidth="1"/>
    <col min="1808" max="1808" width="9.6640625" style="75" customWidth="1"/>
    <col min="1809" max="1809" width="10.88671875" style="75" customWidth="1"/>
    <col min="1810" max="1810" width="9.88671875" style="75" bestFit="1" customWidth="1"/>
    <col min="1811" max="2048" width="8.5546875" style="75"/>
    <col min="2049" max="2049" width="9.109375" style="75" customWidth="1"/>
    <col min="2050" max="2050" width="17.88671875" style="75" customWidth="1"/>
    <col min="2051" max="2051" width="4.6640625" style="75" customWidth="1"/>
    <col min="2052" max="2052" width="9.33203125" style="75" customWidth="1"/>
    <col min="2053" max="2053" width="9.5546875" style="75" customWidth="1"/>
    <col min="2054" max="2054" width="1.109375" style="75" customWidth="1"/>
    <col min="2055" max="2055" width="4.88671875" style="75" customWidth="1"/>
    <col min="2056" max="2056" width="9.109375" style="75" customWidth="1"/>
    <col min="2057" max="2057" width="10.44140625" style="75" customWidth="1"/>
    <col min="2058" max="2058" width="1" style="75" customWidth="1"/>
    <col min="2059" max="2059" width="4.109375" style="75" customWidth="1"/>
    <col min="2060" max="2061" width="9.44140625" style="75" customWidth="1"/>
    <col min="2062" max="2062" width="1.109375" style="75" customWidth="1"/>
    <col min="2063" max="2063" width="12.44140625" style="75" customWidth="1"/>
    <col min="2064" max="2064" width="9.6640625" style="75" customWidth="1"/>
    <col min="2065" max="2065" width="10.88671875" style="75" customWidth="1"/>
    <col min="2066" max="2066" width="9.88671875" style="75" bestFit="1" customWidth="1"/>
    <col min="2067" max="2304" width="8.5546875" style="75"/>
    <col min="2305" max="2305" width="9.109375" style="75" customWidth="1"/>
    <col min="2306" max="2306" width="17.88671875" style="75" customWidth="1"/>
    <col min="2307" max="2307" width="4.6640625" style="75" customWidth="1"/>
    <col min="2308" max="2308" width="9.33203125" style="75" customWidth="1"/>
    <col min="2309" max="2309" width="9.5546875" style="75" customWidth="1"/>
    <col min="2310" max="2310" width="1.109375" style="75" customWidth="1"/>
    <col min="2311" max="2311" width="4.88671875" style="75" customWidth="1"/>
    <col min="2312" max="2312" width="9.109375" style="75" customWidth="1"/>
    <col min="2313" max="2313" width="10.44140625" style="75" customWidth="1"/>
    <col min="2314" max="2314" width="1" style="75" customWidth="1"/>
    <col min="2315" max="2315" width="4.109375" style="75" customWidth="1"/>
    <col min="2316" max="2317" width="9.44140625" style="75" customWidth="1"/>
    <col min="2318" max="2318" width="1.109375" style="75" customWidth="1"/>
    <col min="2319" max="2319" width="12.44140625" style="75" customWidth="1"/>
    <col min="2320" max="2320" width="9.6640625" style="75" customWidth="1"/>
    <col min="2321" max="2321" width="10.88671875" style="75" customWidth="1"/>
    <col min="2322" max="2322" width="9.88671875" style="75" bestFit="1" customWidth="1"/>
    <col min="2323" max="2560" width="8.5546875" style="75"/>
    <col min="2561" max="2561" width="9.109375" style="75" customWidth="1"/>
    <col min="2562" max="2562" width="17.88671875" style="75" customWidth="1"/>
    <col min="2563" max="2563" width="4.6640625" style="75" customWidth="1"/>
    <col min="2564" max="2564" width="9.33203125" style="75" customWidth="1"/>
    <col min="2565" max="2565" width="9.5546875" style="75" customWidth="1"/>
    <col min="2566" max="2566" width="1.109375" style="75" customWidth="1"/>
    <col min="2567" max="2567" width="4.88671875" style="75" customWidth="1"/>
    <col min="2568" max="2568" width="9.109375" style="75" customWidth="1"/>
    <col min="2569" max="2569" width="10.44140625" style="75" customWidth="1"/>
    <col min="2570" max="2570" width="1" style="75" customWidth="1"/>
    <col min="2571" max="2571" width="4.109375" style="75" customWidth="1"/>
    <col min="2572" max="2573" width="9.44140625" style="75" customWidth="1"/>
    <col min="2574" max="2574" width="1.109375" style="75" customWidth="1"/>
    <col min="2575" max="2575" width="12.44140625" style="75" customWidth="1"/>
    <col min="2576" max="2576" width="9.6640625" style="75" customWidth="1"/>
    <col min="2577" max="2577" width="10.88671875" style="75" customWidth="1"/>
    <col min="2578" max="2578" width="9.88671875" style="75" bestFit="1" customWidth="1"/>
    <col min="2579" max="2816" width="8.5546875" style="75"/>
    <col min="2817" max="2817" width="9.109375" style="75" customWidth="1"/>
    <col min="2818" max="2818" width="17.88671875" style="75" customWidth="1"/>
    <col min="2819" max="2819" width="4.6640625" style="75" customWidth="1"/>
    <col min="2820" max="2820" width="9.33203125" style="75" customWidth="1"/>
    <col min="2821" max="2821" width="9.5546875" style="75" customWidth="1"/>
    <col min="2822" max="2822" width="1.109375" style="75" customWidth="1"/>
    <col min="2823" max="2823" width="4.88671875" style="75" customWidth="1"/>
    <col min="2824" max="2824" width="9.109375" style="75" customWidth="1"/>
    <col min="2825" max="2825" width="10.44140625" style="75" customWidth="1"/>
    <col min="2826" max="2826" width="1" style="75" customWidth="1"/>
    <col min="2827" max="2827" width="4.109375" style="75" customWidth="1"/>
    <col min="2828" max="2829" width="9.44140625" style="75" customWidth="1"/>
    <col min="2830" max="2830" width="1.109375" style="75" customWidth="1"/>
    <col min="2831" max="2831" width="12.44140625" style="75" customWidth="1"/>
    <col min="2832" max="2832" width="9.6640625" style="75" customWidth="1"/>
    <col min="2833" max="2833" width="10.88671875" style="75" customWidth="1"/>
    <col min="2834" max="2834" width="9.88671875" style="75" bestFit="1" customWidth="1"/>
    <col min="2835" max="3072" width="8.5546875" style="75"/>
    <col min="3073" max="3073" width="9.109375" style="75" customWidth="1"/>
    <col min="3074" max="3074" width="17.88671875" style="75" customWidth="1"/>
    <col min="3075" max="3075" width="4.6640625" style="75" customWidth="1"/>
    <col min="3076" max="3076" width="9.33203125" style="75" customWidth="1"/>
    <col min="3077" max="3077" width="9.5546875" style="75" customWidth="1"/>
    <col min="3078" max="3078" width="1.109375" style="75" customWidth="1"/>
    <col min="3079" max="3079" width="4.88671875" style="75" customWidth="1"/>
    <col min="3080" max="3080" width="9.109375" style="75" customWidth="1"/>
    <col min="3081" max="3081" width="10.44140625" style="75" customWidth="1"/>
    <col min="3082" max="3082" width="1" style="75" customWidth="1"/>
    <col min="3083" max="3083" width="4.109375" style="75" customWidth="1"/>
    <col min="3084" max="3085" width="9.44140625" style="75" customWidth="1"/>
    <col min="3086" max="3086" width="1.109375" style="75" customWidth="1"/>
    <col min="3087" max="3087" width="12.44140625" style="75" customWidth="1"/>
    <col min="3088" max="3088" width="9.6640625" style="75" customWidth="1"/>
    <col min="3089" max="3089" width="10.88671875" style="75" customWidth="1"/>
    <col min="3090" max="3090" width="9.88671875" style="75" bestFit="1" customWidth="1"/>
    <col min="3091" max="3328" width="8.5546875" style="75"/>
    <col min="3329" max="3329" width="9.109375" style="75" customWidth="1"/>
    <col min="3330" max="3330" width="17.88671875" style="75" customWidth="1"/>
    <col min="3331" max="3331" width="4.6640625" style="75" customWidth="1"/>
    <col min="3332" max="3332" width="9.33203125" style="75" customWidth="1"/>
    <col min="3333" max="3333" width="9.5546875" style="75" customWidth="1"/>
    <col min="3334" max="3334" width="1.109375" style="75" customWidth="1"/>
    <col min="3335" max="3335" width="4.88671875" style="75" customWidth="1"/>
    <col min="3336" max="3336" width="9.109375" style="75" customWidth="1"/>
    <col min="3337" max="3337" width="10.44140625" style="75" customWidth="1"/>
    <col min="3338" max="3338" width="1" style="75" customWidth="1"/>
    <col min="3339" max="3339" width="4.109375" style="75" customWidth="1"/>
    <col min="3340" max="3341" width="9.44140625" style="75" customWidth="1"/>
    <col min="3342" max="3342" width="1.109375" style="75" customWidth="1"/>
    <col min="3343" max="3343" width="12.44140625" style="75" customWidth="1"/>
    <col min="3344" max="3344" width="9.6640625" style="75" customWidth="1"/>
    <col min="3345" max="3345" width="10.88671875" style="75" customWidth="1"/>
    <col min="3346" max="3346" width="9.88671875" style="75" bestFit="1" customWidth="1"/>
    <col min="3347" max="3584" width="8.5546875" style="75"/>
    <col min="3585" max="3585" width="9.109375" style="75" customWidth="1"/>
    <col min="3586" max="3586" width="17.88671875" style="75" customWidth="1"/>
    <col min="3587" max="3587" width="4.6640625" style="75" customWidth="1"/>
    <col min="3588" max="3588" width="9.33203125" style="75" customWidth="1"/>
    <col min="3589" max="3589" width="9.5546875" style="75" customWidth="1"/>
    <col min="3590" max="3590" width="1.109375" style="75" customWidth="1"/>
    <col min="3591" max="3591" width="4.88671875" style="75" customWidth="1"/>
    <col min="3592" max="3592" width="9.109375" style="75" customWidth="1"/>
    <col min="3593" max="3593" width="10.44140625" style="75" customWidth="1"/>
    <col min="3594" max="3594" width="1" style="75" customWidth="1"/>
    <col min="3595" max="3595" width="4.109375" style="75" customWidth="1"/>
    <col min="3596" max="3597" width="9.44140625" style="75" customWidth="1"/>
    <col min="3598" max="3598" width="1.109375" style="75" customWidth="1"/>
    <col min="3599" max="3599" width="12.44140625" style="75" customWidth="1"/>
    <col min="3600" max="3600" width="9.6640625" style="75" customWidth="1"/>
    <col min="3601" max="3601" width="10.88671875" style="75" customWidth="1"/>
    <col min="3602" max="3602" width="9.88671875" style="75" bestFit="1" customWidth="1"/>
    <col min="3603" max="3840" width="8.5546875" style="75"/>
    <col min="3841" max="3841" width="9.109375" style="75" customWidth="1"/>
    <col min="3842" max="3842" width="17.88671875" style="75" customWidth="1"/>
    <col min="3843" max="3843" width="4.6640625" style="75" customWidth="1"/>
    <col min="3844" max="3844" width="9.33203125" style="75" customWidth="1"/>
    <col min="3845" max="3845" width="9.5546875" style="75" customWidth="1"/>
    <col min="3846" max="3846" width="1.109375" style="75" customWidth="1"/>
    <col min="3847" max="3847" width="4.88671875" style="75" customWidth="1"/>
    <col min="3848" max="3848" width="9.109375" style="75" customWidth="1"/>
    <col min="3849" max="3849" width="10.44140625" style="75" customWidth="1"/>
    <col min="3850" max="3850" width="1" style="75" customWidth="1"/>
    <col min="3851" max="3851" width="4.109375" style="75" customWidth="1"/>
    <col min="3852" max="3853" width="9.44140625" style="75" customWidth="1"/>
    <col min="3854" max="3854" width="1.109375" style="75" customWidth="1"/>
    <col min="3855" max="3855" width="12.44140625" style="75" customWidth="1"/>
    <col min="3856" max="3856" width="9.6640625" style="75" customWidth="1"/>
    <col min="3857" max="3857" width="10.88671875" style="75" customWidth="1"/>
    <col min="3858" max="3858" width="9.88671875" style="75" bestFit="1" customWidth="1"/>
    <col min="3859" max="4096" width="8.5546875" style="75"/>
    <col min="4097" max="4097" width="9.109375" style="75" customWidth="1"/>
    <col min="4098" max="4098" width="17.88671875" style="75" customWidth="1"/>
    <col min="4099" max="4099" width="4.6640625" style="75" customWidth="1"/>
    <col min="4100" max="4100" width="9.33203125" style="75" customWidth="1"/>
    <col min="4101" max="4101" width="9.5546875" style="75" customWidth="1"/>
    <col min="4102" max="4102" width="1.109375" style="75" customWidth="1"/>
    <col min="4103" max="4103" width="4.88671875" style="75" customWidth="1"/>
    <col min="4104" max="4104" width="9.109375" style="75" customWidth="1"/>
    <col min="4105" max="4105" width="10.44140625" style="75" customWidth="1"/>
    <col min="4106" max="4106" width="1" style="75" customWidth="1"/>
    <col min="4107" max="4107" width="4.109375" style="75" customWidth="1"/>
    <col min="4108" max="4109" width="9.44140625" style="75" customWidth="1"/>
    <col min="4110" max="4110" width="1.109375" style="75" customWidth="1"/>
    <col min="4111" max="4111" width="12.44140625" style="75" customWidth="1"/>
    <col min="4112" max="4112" width="9.6640625" style="75" customWidth="1"/>
    <col min="4113" max="4113" width="10.88671875" style="75" customWidth="1"/>
    <col min="4114" max="4114" width="9.88671875" style="75" bestFit="1" customWidth="1"/>
    <col min="4115" max="4352" width="8.5546875" style="75"/>
    <col min="4353" max="4353" width="9.109375" style="75" customWidth="1"/>
    <col min="4354" max="4354" width="17.88671875" style="75" customWidth="1"/>
    <col min="4355" max="4355" width="4.6640625" style="75" customWidth="1"/>
    <col min="4356" max="4356" width="9.33203125" style="75" customWidth="1"/>
    <col min="4357" max="4357" width="9.5546875" style="75" customWidth="1"/>
    <col min="4358" max="4358" width="1.109375" style="75" customWidth="1"/>
    <col min="4359" max="4359" width="4.88671875" style="75" customWidth="1"/>
    <col min="4360" max="4360" width="9.109375" style="75" customWidth="1"/>
    <col min="4361" max="4361" width="10.44140625" style="75" customWidth="1"/>
    <col min="4362" max="4362" width="1" style="75" customWidth="1"/>
    <col min="4363" max="4363" width="4.109375" style="75" customWidth="1"/>
    <col min="4364" max="4365" width="9.44140625" style="75" customWidth="1"/>
    <col min="4366" max="4366" width="1.109375" style="75" customWidth="1"/>
    <col min="4367" max="4367" width="12.44140625" style="75" customWidth="1"/>
    <col min="4368" max="4368" width="9.6640625" style="75" customWidth="1"/>
    <col min="4369" max="4369" width="10.88671875" style="75" customWidth="1"/>
    <col min="4370" max="4370" width="9.88671875" style="75" bestFit="1" customWidth="1"/>
    <col min="4371" max="4608" width="8.5546875" style="75"/>
    <col min="4609" max="4609" width="9.109375" style="75" customWidth="1"/>
    <col min="4610" max="4610" width="17.88671875" style="75" customWidth="1"/>
    <col min="4611" max="4611" width="4.6640625" style="75" customWidth="1"/>
    <col min="4612" max="4612" width="9.33203125" style="75" customWidth="1"/>
    <col min="4613" max="4613" width="9.5546875" style="75" customWidth="1"/>
    <col min="4614" max="4614" width="1.109375" style="75" customWidth="1"/>
    <col min="4615" max="4615" width="4.88671875" style="75" customWidth="1"/>
    <col min="4616" max="4616" width="9.109375" style="75" customWidth="1"/>
    <col min="4617" max="4617" width="10.44140625" style="75" customWidth="1"/>
    <col min="4618" max="4618" width="1" style="75" customWidth="1"/>
    <col min="4619" max="4619" width="4.109375" style="75" customWidth="1"/>
    <col min="4620" max="4621" width="9.44140625" style="75" customWidth="1"/>
    <col min="4622" max="4622" width="1.109375" style="75" customWidth="1"/>
    <col min="4623" max="4623" width="12.44140625" style="75" customWidth="1"/>
    <col min="4624" max="4624" width="9.6640625" style="75" customWidth="1"/>
    <col min="4625" max="4625" width="10.88671875" style="75" customWidth="1"/>
    <col min="4626" max="4626" width="9.88671875" style="75" bestFit="1" customWidth="1"/>
    <col min="4627" max="4864" width="8.5546875" style="75"/>
    <col min="4865" max="4865" width="9.109375" style="75" customWidth="1"/>
    <col min="4866" max="4866" width="17.88671875" style="75" customWidth="1"/>
    <col min="4867" max="4867" width="4.6640625" style="75" customWidth="1"/>
    <col min="4868" max="4868" width="9.33203125" style="75" customWidth="1"/>
    <col min="4869" max="4869" width="9.5546875" style="75" customWidth="1"/>
    <col min="4870" max="4870" width="1.109375" style="75" customWidth="1"/>
    <col min="4871" max="4871" width="4.88671875" style="75" customWidth="1"/>
    <col min="4872" max="4872" width="9.109375" style="75" customWidth="1"/>
    <col min="4873" max="4873" width="10.44140625" style="75" customWidth="1"/>
    <col min="4874" max="4874" width="1" style="75" customWidth="1"/>
    <col min="4875" max="4875" width="4.109375" style="75" customWidth="1"/>
    <col min="4876" max="4877" width="9.44140625" style="75" customWidth="1"/>
    <col min="4878" max="4878" width="1.109375" style="75" customWidth="1"/>
    <col min="4879" max="4879" width="12.44140625" style="75" customWidth="1"/>
    <col min="4880" max="4880" width="9.6640625" style="75" customWidth="1"/>
    <col min="4881" max="4881" width="10.88671875" style="75" customWidth="1"/>
    <col min="4882" max="4882" width="9.88671875" style="75" bestFit="1" customWidth="1"/>
    <col min="4883" max="5120" width="8.5546875" style="75"/>
    <col min="5121" max="5121" width="9.109375" style="75" customWidth="1"/>
    <col min="5122" max="5122" width="17.88671875" style="75" customWidth="1"/>
    <col min="5123" max="5123" width="4.6640625" style="75" customWidth="1"/>
    <col min="5124" max="5124" width="9.33203125" style="75" customWidth="1"/>
    <col min="5125" max="5125" width="9.5546875" style="75" customWidth="1"/>
    <col min="5126" max="5126" width="1.109375" style="75" customWidth="1"/>
    <col min="5127" max="5127" width="4.88671875" style="75" customWidth="1"/>
    <col min="5128" max="5128" width="9.109375" style="75" customWidth="1"/>
    <col min="5129" max="5129" width="10.44140625" style="75" customWidth="1"/>
    <col min="5130" max="5130" width="1" style="75" customWidth="1"/>
    <col min="5131" max="5131" width="4.109375" style="75" customWidth="1"/>
    <col min="5132" max="5133" width="9.44140625" style="75" customWidth="1"/>
    <col min="5134" max="5134" width="1.109375" style="75" customWidth="1"/>
    <col min="5135" max="5135" width="12.44140625" style="75" customWidth="1"/>
    <col min="5136" max="5136" width="9.6640625" style="75" customWidth="1"/>
    <col min="5137" max="5137" width="10.88671875" style="75" customWidth="1"/>
    <col min="5138" max="5138" width="9.88671875" style="75" bestFit="1" customWidth="1"/>
    <col min="5139" max="5376" width="8.5546875" style="75"/>
    <col min="5377" max="5377" width="9.109375" style="75" customWidth="1"/>
    <col min="5378" max="5378" width="17.88671875" style="75" customWidth="1"/>
    <col min="5379" max="5379" width="4.6640625" style="75" customWidth="1"/>
    <col min="5380" max="5380" width="9.33203125" style="75" customWidth="1"/>
    <col min="5381" max="5381" width="9.5546875" style="75" customWidth="1"/>
    <col min="5382" max="5382" width="1.109375" style="75" customWidth="1"/>
    <col min="5383" max="5383" width="4.88671875" style="75" customWidth="1"/>
    <col min="5384" max="5384" width="9.109375" style="75" customWidth="1"/>
    <col min="5385" max="5385" width="10.44140625" style="75" customWidth="1"/>
    <col min="5386" max="5386" width="1" style="75" customWidth="1"/>
    <col min="5387" max="5387" width="4.109375" style="75" customWidth="1"/>
    <col min="5388" max="5389" width="9.44140625" style="75" customWidth="1"/>
    <col min="5390" max="5390" width="1.109375" style="75" customWidth="1"/>
    <col min="5391" max="5391" width="12.44140625" style="75" customWidth="1"/>
    <col min="5392" max="5392" width="9.6640625" style="75" customWidth="1"/>
    <col min="5393" max="5393" width="10.88671875" style="75" customWidth="1"/>
    <col min="5394" max="5394" width="9.88671875" style="75" bestFit="1" customWidth="1"/>
    <col min="5395" max="5632" width="8.5546875" style="75"/>
    <col min="5633" max="5633" width="9.109375" style="75" customWidth="1"/>
    <col min="5634" max="5634" width="17.88671875" style="75" customWidth="1"/>
    <col min="5635" max="5635" width="4.6640625" style="75" customWidth="1"/>
    <col min="5636" max="5636" width="9.33203125" style="75" customWidth="1"/>
    <col min="5637" max="5637" width="9.5546875" style="75" customWidth="1"/>
    <col min="5638" max="5638" width="1.109375" style="75" customWidth="1"/>
    <col min="5639" max="5639" width="4.88671875" style="75" customWidth="1"/>
    <col min="5640" max="5640" width="9.109375" style="75" customWidth="1"/>
    <col min="5641" max="5641" width="10.44140625" style="75" customWidth="1"/>
    <col min="5642" max="5642" width="1" style="75" customWidth="1"/>
    <col min="5643" max="5643" width="4.109375" style="75" customWidth="1"/>
    <col min="5644" max="5645" width="9.44140625" style="75" customWidth="1"/>
    <col min="5646" max="5646" width="1.109375" style="75" customWidth="1"/>
    <col min="5647" max="5647" width="12.44140625" style="75" customWidth="1"/>
    <col min="5648" max="5648" width="9.6640625" style="75" customWidth="1"/>
    <col min="5649" max="5649" width="10.88671875" style="75" customWidth="1"/>
    <col min="5650" max="5650" width="9.88671875" style="75" bestFit="1" customWidth="1"/>
    <col min="5651" max="5888" width="8.5546875" style="75"/>
    <col min="5889" max="5889" width="9.109375" style="75" customWidth="1"/>
    <col min="5890" max="5890" width="17.88671875" style="75" customWidth="1"/>
    <col min="5891" max="5891" width="4.6640625" style="75" customWidth="1"/>
    <col min="5892" max="5892" width="9.33203125" style="75" customWidth="1"/>
    <col min="5893" max="5893" width="9.5546875" style="75" customWidth="1"/>
    <col min="5894" max="5894" width="1.109375" style="75" customWidth="1"/>
    <col min="5895" max="5895" width="4.88671875" style="75" customWidth="1"/>
    <col min="5896" max="5896" width="9.109375" style="75" customWidth="1"/>
    <col min="5897" max="5897" width="10.44140625" style="75" customWidth="1"/>
    <col min="5898" max="5898" width="1" style="75" customWidth="1"/>
    <col min="5899" max="5899" width="4.109375" style="75" customWidth="1"/>
    <col min="5900" max="5901" width="9.44140625" style="75" customWidth="1"/>
    <col min="5902" max="5902" width="1.109375" style="75" customWidth="1"/>
    <col min="5903" max="5903" width="12.44140625" style="75" customWidth="1"/>
    <col min="5904" max="5904" width="9.6640625" style="75" customWidth="1"/>
    <col min="5905" max="5905" width="10.88671875" style="75" customWidth="1"/>
    <col min="5906" max="5906" width="9.88671875" style="75" bestFit="1" customWidth="1"/>
    <col min="5907" max="6144" width="8.5546875" style="75"/>
    <col min="6145" max="6145" width="9.109375" style="75" customWidth="1"/>
    <col min="6146" max="6146" width="17.88671875" style="75" customWidth="1"/>
    <col min="6147" max="6147" width="4.6640625" style="75" customWidth="1"/>
    <col min="6148" max="6148" width="9.33203125" style="75" customWidth="1"/>
    <col min="6149" max="6149" width="9.5546875" style="75" customWidth="1"/>
    <col min="6150" max="6150" width="1.109375" style="75" customWidth="1"/>
    <col min="6151" max="6151" width="4.88671875" style="75" customWidth="1"/>
    <col min="6152" max="6152" width="9.109375" style="75" customWidth="1"/>
    <col min="6153" max="6153" width="10.44140625" style="75" customWidth="1"/>
    <col min="6154" max="6154" width="1" style="75" customWidth="1"/>
    <col min="6155" max="6155" width="4.109375" style="75" customWidth="1"/>
    <col min="6156" max="6157" width="9.44140625" style="75" customWidth="1"/>
    <col min="6158" max="6158" width="1.109375" style="75" customWidth="1"/>
    <col min="6159" max="6159" width="12.44140625" style="75" customWidth="1"/>
    <col min="6160" max="6160" width="9.6640625" style="75" customWidth="1"/>
    <col min="6161" max="6161" width="10.88671875" style="75" customWidth="1"/>
    <col min="6162" max="6162" width="9.88671875" style="75" bestFit="1" customWidth="1"/>
    <col min="6163" max="6400" width="8.5546875" style="75"/>
    <col min="6401" max="6401" width="9.109375" style="75" customWidth="1"/>
    <col min="6402" max="6402" width="17.88671875" style="75" customWidth="1"/>
    <col min="6403" max="6403" width="4.6640625" style="75" customWidth="1"/>
    <col min="6404" max="6404" width="9.33203125" style="75" customWidth="1"/>
    <col min="6405" max="6405" width="9.5546875" style="75" customWidth="1"/>
    <col min="6406" max="6406" width="1.109375" style="75" customWidth="1"/>
    <col min="6407" max="6407" width="4.88671875" style="75" customWidth="1"/>
    <col min="6408" max="6408" width="9.109375" style="75" customWidth="1"/>
    <col min="6409" max="6409" width="10.44140625" style="75" customWidth="1"/>
    <col min="6410" max="6410" width="1" style="75" customWidth="1"/>
    <col min="6411" max="6411" width="4.109375" style="75" customWidth="1"/>
    <col min="6412" max="6413" width="9.44140625" style="75" customWidth="1"/>
    <col min="6414" max="6414" width="1.109375" style="75" customWidth="1"/>
    <col min="6415" max="6415" width="12.44140625" style="75" customWidth="1"/>
    <col min="6416" max="6416" width="9.6640625" style="75" customWidth="1"/>
    <col min="6417" max="6417" width="10.88671875" style="75" customWidth="1"/>
    <col min="6418" max="6418" width="9.88671875" style="75" bestFit="1" customWidth="1"/>
    <col min="6419" max="6656" width="8.5546875" style="75"/>
    <col min="6657" max="6657" width="9.109375" style="75" customWidth="1"/>
    <col min="6658" max="6658" width="17.88671875" style="75" customWidth="1"/>
    <col min="6659" max="6659" width="4.6640625" style="75" customWidth="1"/>
    <col min="6660" max="6660" width="9.33203125" style="75" customWidth="1"/>
    <col min="6661" max="6661" width="9.5546875" style="75" customWidth="1"/>
    <col min="6662" max="6662" width="1.109375" style="75" customWidth="1"/>
    <col min="6663" max="6663" width="4.88671875" style="75" customWidth="1"/>
    <col min="6664" max="6664" width="9.109375" style="75" customWidth="1"/>
    <col min="6665" max="6665" width="10.44140625" style="75" customWidth="1"/>
    <col min="6666" max="6666" width="1" style="75" customWidth="1"/>
    <col min="6667" max="6667" width="4.109375" style="75" customWidth="1"/>
    <col min="6668" max="6669" width="9.44140625" style="75" customWidth="1"/>
    <col min="6670" max="6670" width="1.109375" style="75" customWidth="1"/>
    <col min="6671" max="6671" width="12.44140625" style="75" customWidth="1"/>
    <col min="6672" max="6672" width="9.6640625" style="75" customWidth="1"/>
    <col min="6673" max="6673" width="10.88671875" style="75" customWidth="1"/>
    <col min="6674" max="6674" width="9.88671875" style="75" bestFit="1" customWidth="1"/>
    <col min="6675" max="6912" width="8.5546875" style="75"/>
    <col min="6913" max="6913" width="9.109375" style="75" customWidth="1"/>
    <col min="6914" max="6914" width="17.88671875" style="75" customWidth="1"/>
    <col min="6915" max="6915" width="4.6640625" style="75" customWidth="1"/>
    <col min="6916" max="6916" width="9.33203125" style="75" customWidth="1"/>
    <col min="6917" max="6917" width="9.5546875" style="75" customWidth="1"/>
    <col min="6918" max="6918" width="1.109375" style="75" customWidth="1"/>
    <col min="6919" max="6919" width="4.88671875" style="75" customWidth="1"/>
    <col min="6920" max="6920" width="9.109375" style="75" customWidth="1"/>
    <col min="6921" max="6921" width="10.44140625" style="75" customWidth="1"/>
    <col min="6922" max="6922" width="1" style="75" customWidth="1"/>
    <col min="6923" max="6923" width="4.109375" style="75" customWidth="1"/>
    <col min="6924" max="6925" width="9.44140625" style="75" customWidth="1"/>
    <col min="6926" max="6926" width="1.109375" style="75" customWidth="1"/>
    <col min="6927" max="6927" width="12.44140625" style="75" customWidth="1"/>
    <col min="6928" max="6928" width="9.6640625" style="75" customWidth="1"/>
    <col min="6929" max="6929" width="10.88671875" style="75" customWidth="1"/>
    <col min="6930" max="6930" width="9.88671875" style="75" bestFit="1" customWidth="1"/>
    <col min="6931" max="7168" width="8.5546875" style="75"/>
    <col min="7169" max="7169" width="9.109375" style="75" customWidth="1"/>
    <col min="7170" max="7170" width="17.88671875" style="75" customWidth="1"/>
    <col min="7171" max="7171" width="4.6640625" style="75" customWidth="1"/>
    <col min="7172" max="7172" width="9.33203125" style="75" customWidth="1"/>
    <col min="7173" max="7173" width="9.5546875" style="75" customWidth="1"/>
    <col min="7174" max="7174" width="1.109375" style="75" customWidth="1"/>
    <col min="7175" max="7175" width="4.88671875" style="75" customWidth="1"/>
    <col min="7176" max="7176" width="9.109375" style="75" customWidth="1"/>
    <col min="7177" max="7177" width="10.44140625" style="75" customWidth="1"/>
    <col min="7178" max="7178" width="1" style="75" customWidth="1"/>
    <col min="7179" max="7179" width="4.109375" style="75" customWidth="1"/>
    <col min="7180" max="7181" width="9.44140625" style="75" customWidth="1"/>
    <col min="7182" max="7182" width="1.109375" style="75" customWidth="1"/>
    <col min="7183" max="7183" width="12.44140625" style="75" customWidth="1"/>
    <col min="7184" max="7184" width="9.6640625" style="75" customWidth="1"/>
    <col min="7185" max="7185" width="10.88671875" style="75" customWidth="1"/>
    <col min="7186" max="7186" width="9.88671875" style="75" bestFit="1" customWidth="1"/>
    <col min="7187" max="7424" width="8.5546875" style="75"/>
    <col min="7425" max="7425" width="9.109375" style="75" customWidth="1"/>
    <col min="7426" max="7426" width="17.88671875" style="75" customWidth="1"/>
    <col min="7427" max="7427" width="4.6640625" style="75" customWidth="1"/>
    <col min="7428" max="7428" width="9.33203125" style="75" customWidth="1"/>
    <col min="7429" max="7429" width="9.5546875" style="75" customWidth="1"/>
    <col min="7430" max="7430" width="1.109375" style="75" customWidth="1"/>
    <col min="7431" max="7431" width="4.88671875" style="75" customWidth="1"/>
    <col min="7432" max="7432" width="9.109375" style="75" customWidth="1"/>
    <col min="7433" max="7433" width="10.44140625" style="75" customWidth="1"/>
    <col min="7434" max="7434" width="1" style="75" customWidth="1"/>
    <col min="7435" max="7435" width="4.109375" style="75" customWidth="1"/>
    <col min="7436" max="7437" width="9.44140625" style="75" customWidth="1"/>
    <col min="7438" max="7438" width="1.109375" style="75" customWidth="1"/>
    <col min="7439" max="7439" width="12.44140625" style="75" customWidth="1"/>
    <col min="7440" max="7440" width="9.6640625" style="75" customWidth="1"/>
    <col min="7441" max="7441" width="10.88671875" style="75" customWidth="1"/>
    <col min="7442" max="7442" width="9.88671875" style="75" bestFit="1" customWidth="1"/>
    <col min="7443" max="7680" width="8.5546875" style="75"/>
    <col min="7681" max="7681" width="9.109375" style="75" customWidth="1"/>
    <col min="7682" max="7682" width="17.88671875" style="75" customWidth="1"/>
    <col min="7683" max="7683" width="4.6640625" style="75" customWidth="1"/>
    <col min="7684" max="7684" width="9.33203125" style="75" customWidth="1"/>
    <col min="7685" max="7685" width="9.5546875" style="75" customWidth="1"/>
    <col min="7686" max="7686" width="1.109375" style="75" customWidth="1"/>
    <col min="7687" max="7687" width="4.88671875" style="75" customWidth="1"/>
    <col min="7688" max="7688" width="9.109375" style="75" customWidth="1"/>
    <col min="7689" max="7689" width="10.44140625" style="75" customWidth="1"/>
    <col min="7690" max="7690" width="1" style="75" customWidth="1"/>
    <col min="7691" max="7691" width="4.109375" style="75" customWidth="1"/>
    <col min="7692" max="7693" width="9.44140625" style="75" customWidth="1"/>
    <col min="7694" max="7694" width="1.109375" style="75" customWidth="1"/>
    <col min="7695" max="7695" width="12.44140625" style="75" customWidth="1"/>
    <col min="7696" max="7696" width="9.6640625" style="75" customWidth="1"/>
    <col min="7697" max="7697" width="10.88671875" style="75" customWidth="1"/>
    <col min="7698" max="7698" width="9.88671875" style="75" bestFit="1" customWidth="1"/>
    <col min="7699" max="7936" width="8.5546875" style="75"/>
    <col min="7937" max="7937" width="9.109375" style="75" customWidth="1"/>
    <col min="7938" max="7938" width="17.88671875" style="75" customWidth="1"/>
    <col min="7939" max="7939" width="4.6640625" style="75" customWidth="1"/>
    <col min="7940" max="7940" width="9.33203125" style="75" customWidth="1"/>
    <col min="7941" max="7941" width="9.5546875" style="75" customWidth="1"/>
    <col min="7942" max="7942" width="1.109375" style="75" customWidth="1"/>
    <col min="7943" max="7943" width="4.88671875" style="75" customWidth="1"/>
    <col min="7944" max="7944" width="9.109375" style="75" customWidth="1"/>
    <col min="7945" max="7945" width="10.44140625" style="75" customWidth="1"/>
    <col min="7946" max="7946" width="1" style="75" customWidth="1"/>
    <col min="7947" max="7947" width="4.109375" style="75" customWidth="1"/>
    <col min="7948" max="7949" width="9.44140625" style="75" customWidth="1"/>
    <col min="7950" max="7950" width="1.109375" style="75" customWidth="1"/>
    <col min="7951" max="7951" width="12.44140625" style="75" customWidth="1"/>
    <col min="7952" max="7952" width="9.6640625" style="75" customWidth="1"/>
    <col min="7953" max="7953" width="10.88671875" style="75" customWidth="1"/>
    <col min="7954" max="7954" width="9.88671875" style="75" bestFit="1" customWidth="1"/>
    <col min="7955" max="8192" width="8.5546875" style="75"/>
    <col min="8193" max="8193" width="9.109375" style="75" customWidth="1"/>
    <col min="8194" max="8194" width="17.88671875" style="75" customWidth="1"/>
    <col min="8195" max="8195" width="4.6640625" style="75" customWidth="1"/>
    <col min="8196" max="8196" width="9.33203125" style="75" customWidth="1"/>
    <col min="8197" max="8197" width="9.5546875" style="75" customWidth="1"/>
    <col min="8198" max="8198" width="1.109375" style="75" customWidth="1"/>
    <col min="8199" max="8199" width="4.88671875" style="75" customWidth="1"/>
    <col min="8200" max="8200" width="9.109375" style="75" customWidth="1"/>
    <col min="8201" max="8201" width="10.44140625" style="75" customWidth="1"/>
    <col min="8202" max="8202" width="1" style="75" customWidth="1"/>
    <col min="8203" max="8203" width="4.109375" style="75" customWidth="1"/>
    <col min="8204" max="8205" width="9.44140625" style="75" customWidth="1"/>
    <col min="8206" max="8206" width="1.109375" style="75" customWidth="1"/>
    <col min="8207" max="8207" width="12.44140625" style="75" customWidth="1"/>
    <col min="8208" max="8208" width="9.6640625" style="75" customWidth="1"/>
    <col min="8209" max="8209" width="10.88671875" style="75" customWidth="1"/>
    <col min="8210" max="8210" width="9.88671875" style="75" bestFit="1" customWidth="1"/>
    <col min="8211" max="8448" width="8.5546875" style="75"/>
    <col min="8449" max="8449" width="9.109375" style="75" customWidth="1"/>
    <col min="8450" max="8450" width="17.88671875" style="75" customWidth="1"/>
    <col min="8451" max="8451" width="4.6640625" style="75" customWidth="1"/>
    <col min="8452" max="8452" width="9.33203125" style="75" customWidth="1"/>
    <col min="8453" max="8453" width="9.5546875" style="75" customWidth="1"/>
    <col min="8454" max="8454" width="1.109375" style="75" customWidth="1"/>
    <col min="8455" max="8455" width="4.88671875" style="75" customWidth="1"/>
    <col min="8456" max="8456" width="9.109375" style="75" customWidth="1"/>
    <col min="8457" max="8457" width="10.44140625" style="75" customWidth="1"/>
    <col min="8458" max="8458" width="1" style="75" customWidth="1"/>
    <col min="8459" max="8459" width="4.109375" style="75" customWidth="1"/>
    <col min="8460" max="8461" width="9.44140625" style="75" customWidth="1"/>
    <col min="8462" max="8462" width="1.109375" style="75" customWidth="1"/>
    <col min="8463" max="8463" width="12.44140625" style="75" customWidth="1"/>
    <col min="8464" max="8464" width="9.6640625" style="75" customWidth="1"/>
    <col min="8465" max="8465" width="10.88671875" style="75" customWidth="1"/>
    <col min="8466" max="8466" width="9.88671875" style="75" bestFit="1" customWidth="1"/>
    <col min="8467" max="8704" width="8.5546875" style="75"/>
    <col min="8705" max="8705" width="9.109375" style="75" customWidth="1"/>
    <col min="8706" max="8706" width="17.88671875" style="75" customWidth="1"/>
    <col min="8707" max="8707" width="4.6640625" style="75" customWidth="1"/>
    <col min="8708" max="8708" width="9.33203125" style="75" customWidth="1"/>
    <col min="8709" max="8709" width="9.5546875" style="75" customWidth="1"/>
    <col min="8710" max="8710" width="1.109375" style="75" customWidth="1"/>
    <col min="8711" max="8711" width="4.88671875" style="75" customWidth="1"/>
    <col min="8712" max="8712" width="9.109375" style="75" customWidth="1"/>
    <col min="8713" max="8713" width="10.44140625" style="75" customWidth="1"/>
    <col min="8714" max="8714" width="1" style="75" customWidth="1"/>
    <col min="8715" max="8715" width="4.109375" style="75" customWidth="1"/>
    <col min="8716" max="8717" width="9.44140625" style="75" customWidth="1"/>
    <col min="8718" max="8718" width="1.109375" style="75" customWidth="1"/>
    <col min="8719" max="8719" width="12.44140625" style="75" customWidth="1"/>
    <col min="8720" max="8720" width="9.6640625" style="75" customWidth="1"/>
    <col min="8721" max="8721" width="10.88671875" style="75" customWidth="1"/>
    <col min="8722" max="8722" width="9.88671875" style="75" bestFit="1" customWidth="1"/>
    <col min="8723" max="8960" width="8.5546875" style="75"/>
    <col min="8961" max="8961" width="9.109375" style="75" customWidth="1"/>
    <col min="8962" max="8962" width="17.88671875" style="75" customWidth="1"/>
    <col min="8963" max="8963" width="4.6640625" style="75" customWidth="1"/>
    <col min="8964" max="8964" width="9.33203125" style="75" customWidth="1"/>
    <col min="8965" max="8965" width="9.5546875" style="75" customWidth="1"/>
    <col min="8966" max="8966" width="1.109375" style="75" customWidth="1"/>
    <col min="8967" max="8967" width="4.88671875" style="75" customWidth="1"/>
    <col min="8968" max="8968" width="9.109375" style="75" customWidth="1"/>
    <col min="8969" max="8969" width="10.44140625" style="75" customWidth="1"/>
    <col min="8970" max="8970" width="1" style="75" customWidth="1"/>
    <col min="8971" max="8971" width="4.109375" style="75" customWidth="1"/>
    <col min="8972" max="8973" width="9.44140625" style="75" customWidth="1"/>
    <col min="8974" max="8974" width="1.109375" style="75" customWidth="1"/>
    <col min="8975" max="8975" width="12.44140625" style="75" customWidth="1"/>
    <col min="8976" max="8976" width="9.6640625" style="75" customWidth="1"/>
    <col min="8977" max="8977" width="10.88671875" style="75" customWidth="1"/>
    <col min="8978" max="8978" width="9.88671875" style="75" bestFit="1" customWidth="1"/>
    <col min="8979" max="9216" width="8.5546875" style="75"/>
    <col min="9217" max="9217" width="9.109375" style="75" customWidth="1"/>
    <col min="9218" max="9218" width="17.88671875" style="75" customWidth="1"/>
    <col min="9219" max="9219" width="4.6640625" style="75" customWidth="1"/>
    <col min="9220" max="9220" width="9.33203125" style="75" customWidth="1"/>
    <col min="9221" max="9221" width="9.5546875" style="75" customWidth="1"/>
    <col min="9222" max="9222" width="1.109375" style="75" customWidth="1"/>
    <col min="9223" max="9223" width="4.88671875" style="75" customWidth="1"/>
    <col min="9224" max="9224" width="9.109375" style="75" customWidth="1"/>
    <col min="9225" max="9225" width="10.44140625" style="75" customWidth="1"/>
    <col min="9226" max="9226" width="1" style="75" customWidth="1"/>
    <col min="9227" max="9227" width="4.109375" style="75" customWidth="1"/>
    <col min="9228" max="9229" width="9.44140625" style="75" customWidth="1"/>
    <col min="9230" max="9230" width="1.109375" style="75" customWidth="1"/>
    <col min="9231" max="9231" width="12.44140625" style="75" customWidth="1"/>
    <col min="9232" max="9232" width="9.6640625" style="75" customWidth="1"/>
    <col min="9233" max="9233" width="10.88671875" style="75" customWidth="1"/>
    <col min="9234" max="9234" width="9.88671875" style="75" bestFit="1" customWidth="1"/>
    <col min="9235" max="9472" width="8.5546875" style="75"/>
    <col min="9473" max="9473" width="9.109375" style="75" customWidth="1"/>
    <col min="9474" max="9474" width="17.88671875" style="75" customWidth="1"/>
    <col min="9475" max="9475" width="4.6640625" style="75" customWidth="1"/>
    <col min="9476" max="9476" width="9.33203125" style="75" customWidth="1"/>
    <col min="9477" max="9477" width="9.5546875" style="75" customWidth="1"/>
    <col min="9478" max="9478" width="1.109375" style="75" customWidth="1"/>
    <col min="9479" max="9479" width="4.88671875" style="75" customWidth="1"/>
    <col min="9480" max="9480" width="9.109375" style="75" customWidth="1"/>
    <col min="9481" max="9481" width="10.44140625" style="75" customWidth="1"/>
    <col min="9482" max="9482" width="1" style="75" customWidth="1"/>
    <col min="9483" max="9483" width="4.109375" style="75" customWidth="1"/>
    <col min="9484" max="9485" width="9.44140625" style="75" customWidth="1"/>
    <col min="9486" max="9486" width="1.109375" style="75" customWidth="1"/>
    <col min="9487" max="9487" width="12.44140625" style="75" customWidth="1"/>
    <col min="9488" max="9488" width="9.6640625" style="75" customWidth="1"/>
    <col min="9489" max="9489" width="10.88671875" style="75" customWidth="1"/>
    <col min="9490" max="9490" width="9.88671875" style="75" bestFit="1" customWidth="1"/>
    <col min="9491" max="9728" width="8.5546875" style="75"/>
    <col min="9729" max="9729" width="9.109375" style="75" customWidth="1"/>
    <col min="9730" max="9730" width="17.88671875" style="75" customWidth="1"/>
    <col min="9731" max="9731" width="4.6640625" style="75" customWidth="1"/>
    <col min="9732" max="9732" width="9.33203125" style="75" customWidth="1"/>
    <col min="9733" max="9733" width="9.5546875" style="75" customWidth="1"/>
    <col min="9734" max="9734" width="1.109375" style="75" customWidth="1"/>
    <col min="9735" max="9735" width="4.88671875" style="75" customWidth="1"/>
    <col min="9736" max="9736" width="9.109375" style="75" customWidth="1"/>
    <col min="9737" max="9737" width="10.44140625" style="75" customWidth="1"/>
    <col min="9738" max="9738" width="1" style="75" customWidth="1"/>
    <col min="9739" max="9739" width="4.109375" style="75" customWidth="1"/>
    <col min="9740" max="9741" width="9.44140625" style="75" customWidth="1"/>
    <col min="9742" max="9742" width="1.109375" style="75" customWidth="1"/>
    <col min="9743" max="9743" width="12.44140625" style="75" customWidth="1"/>
    <col min="9744" max="9744" width="9.6640625" style="75" customWidth="1"/>
    <col min="9745" max="9745" width="10.88671875" style="75" customWidth="1"/>
    <col min="9746" max="9746" width="9.88671875" style="75" bestFit="1" customWidth="1"/>
    <col min="9747" max="9984" width="8.5546875" style="75"/>
    <col min="9985" max="9985" width="9.109375" style="75" customWidth="1"/>
    <col min="9986" max="9986" width="17.88671875" style="75" customWidth="1"/>
    <col min="9987" max="9987" width="4.6640625" style="75" customWidth="1"/>
    <col min="9988" max="9988" width="9.33203125" style="75" customWidth="1"/>
    <col min="9989" max="9989" width="9.5546875" style="75" customWidth="1"/>
    <col min="9990" max="9990" width="1.109375" style="75" customWidth="1"/>
    <col min="9991" max="9991" width="4.88671875" style="75" customWidth="1"/>
    <col min="9992" max="9992" width="9.109375" style="75" customWidth="1"/>
    <col min="9993" max="9993" width="10.44140625" style="75" customWidth="1"/>
    <col min="9994" max="9994" width="1" style="75" customWidth="1"/>
    <col min="9995" max="9995" width="4.109375" style="75" customWidth="1"/>
    <col min="9996" max="9997" width="9.44140625" style="75" customWidth="1"/>
    <col min="9998" max="9998" width="1.109375" style="75" customWidth="1"/>
    <col min="9999" max="9999" width="12.44140625" style="75" customWidth="1"/>
    <col min="10000" max="10000" width="9.6640625" style="75" customWidth="1"/>
    <col min="10001" max="10001" width="10.88671875" style="75" customWidth="1"/>
    <col min="10002" max="10002" width="9.88671875" style="75" bestFit="1" customWidth="1"/>
    <col min="10003" max="10240" width="8.5546875" style="75"/>
    <col min="10241" max="10241" width="9.109375" style="75" customWidth="1"/>
    <col min="10242" max="10242" width="17.88671875" style="75" customWidth="1"/>
    <col min="10243" max="10243" width="4.6640625" style="75" customWidth="1"/>
    <col min="10244" max="10244" width="9.33203125" style="75" customWidth="1"/>
    <col min="10245" max="10245" width="9.5546875" style="75" customWidth="1"/>
    <col min="10246" max="10246" width="1.109375" style="75" customWidth="1"/>
    <col min="10247" max="10247" width="4.88671875" style="75" customWidth="1"/>
    <col min="10248" max="10248" width="9.109375" style="75" customWidth="1"/>
    <col min="10249" max="10249" width="10.44140625" style="75" customWidth="1"/>
    <col min="10250" max="10250" width="1" style="75" customWidth="1"/>
    <col min="10251" max="10251" width="4.109375" style="75" customWidth="1"/>
    <col min="10252" max="10253" width="9.44140625" style="75" customWidth="1"/>
    <col min="10254" max="10254" width="1.109375" style="75" customWidth="1"/>
    <col min="10255" max="10255" width="12.44140625" style="75" customWidth="1"/>
    <col min="10256" max="10256" width="9.6640625" style="75" customWidth="1"/>
    <col min="10257" max="10257" width="10.88671875" style="75" customWidth="1"/>
    <col min="10258" max="10258" width="9.88671875" style="75" bestFit="1" customWidth="1"/>
    <col min="10259" max="10496" width="8.5546875" style="75"/>
    <col min="10497" max="10497" width="9.109375" style="75" customWidth="1"/>
    <col min="10498" max="10498" width="17.88671875" style="75" customWidth="1"/>
    <col min="10499" max="10499" width="4.6640625" style="75" customWidth="1"/>
    <col min="10500" max="10500" width="9.33203125" style="75" customWidth="1"/>
    <col min="10501" max="10501" width="9.5546875" style="75" customWidth="1"/>
    <col min="10502" max="10502" width="1.109375" style="75" customWidth="1"/>
    <col min="10503" max="10503" width="4.88671875" style="75" customWidth="1"/>
    <col min="10504" max="10504" width="9.109375" style="75" customWidth="1"/>
    <col min="10505" max="10505" width="10.44140625" style="75" customWidth="1"/>
    <col min="10506" max="10506" width="1" style="75" customWidth="1"/>
    <col min="10507" max="10507" width="4.109375" style="75" customWidth="1"/>
    <col min="10508" max="10509" width="9.44140625" style="75" customWidth="1"/>
    <col min="10510" max="10510" width="1.109375" style="75" customWidth="1"/>
    <col min="10511" max="10511" width="12.44140625" style="75" customWidth="1"/>
    <col min="10512" max="10512" width="9.6640625" style="75" customWidth="1"/>
    <col min="10513" max="10513" width="10.88671875" style="75" customWidth="1"/>
    <col min="10514" max="10514" width="9.88671875" style="75" bestFit="1" customWidth="1"/>
    <col min="10515" max="10752" width="8.5546875" style="75"/>
    <col min="10753" max="10753" width="9.109375" style="75" customWidth="1"/>
    <col min="10754" max="10754" width="17.88671875" style="75" customWidth="1"/>
    <col min="10755" max="10755" width="4.6640625" style="75" customWidth="1"/>
    <col min="10756" max="10756" width="9.33203125" style="75" customWidth="1"/>
    <col min="10757" max="10757" width="9.5546875" style="75" customWidth="1"/>
    <col min="10758" max="10758" width="1.109375" style="75" customWidth="1"/>
    <col min="10759" max="10759" width="4.88671875" style="75" customWidth="1"/>
    <col min="10760" max="10760" width="9.109375" style="75" customWidth="1"/>
    <col min="10761" max="10761" width="10.44140625" style="75" customWidth="1"/>
    <col min="10762" max="10762" width="1" style="75" customWidth="1"/>
    <col min="10763" max="10763" width="4.109375" style="75" customWidth="1"/>
    <col min="10764" max="10765" width="9.44140625" style="75" customWidth="1"/>
    <col min="10766" max="10766" width="1.109375" style="75" customWidth="1"/>
    <col min="10767" max="10767" width="12.44140625" style="75" customWidth="1"/>
    <col min="10768" max="10768" width="9.6640625" style="75" customWidth="1"/>
    <col min="10769" max="10769" width="10.88671875" style="75" customWidth="1"/>
    <col min="10770" max="10770" width="9.88671875" style="75" bestFit="1" customWidth="1"/>
    <col min="10771" max="11008" width="8.5546875" style="75"/>
    <col min="11009" max="11009" width="9.109375" style="75" customWidth="1"/>
    <col min="11010" max="11010" width="17.88671875" style="75" customWidth="1"/>
    <col min="11011" max="11011" width="4.6640625" style="75" customWidth="1"/>
    <col min="11012" max="11012" width="9.33203125" style="75" customWidth="1"/>
    <col min="11013" max="11013" width="9.5546875" style="75" customWidth="1"/>
    <col min="11014" max="11014" width="1.109375" style="75" customWidth="1"/>
    <col min="11015" max="11015" width="4.88671875" style="75" customWidth="1"/>
    <col min="11016" max="11016" width="9.109375" style="75" customWidth="1"/>
    <col min="11017" max="11017" width="10.44140625" style="75" customWidth="1"/>
    <col min="11018" max="11018" width="1" style="75" customWidth="1"/>
    <col min="11019" max="11019" width="4.109375" style="75" customWidth="1"/>
    <col min="11020" max="11021" width="9.44140625" style="75" customWidth="1"/>
    <col min="11022" max="11022" width="1.109375" style="75" customWidth="1"/>
    <col min="11023" max="11023" width="12.44140625" style="75" customWidth="1"/>
    <col min="11024" max="11024" width="9.6640625" style="75" customWidth="1"/>
    <col min="11025" max="11025" width="10.88671875" style="75" customWidth="1"/>
    <col min="11026" max="11026" width="9.88671875" style="75" bestFit="1" customWidth="1"/>
    <col min="11027" max="11264" width="8.5546875" style="75"/>
    <col min="11265" max="11265" width="9.109375" style="75" customWidth="1"/>
    <col min="11266" max="11266" width="17.88671875" style="75" customWidth="1"/>
    <col min="11267" max="11267" width="4.6640625" style="75" customWidth="1"/>
    <col min="11268" max="11268" width="9.33203125" style="75" customWidth="1"/>
    <col min="11269" max="11269" width="9.5546875" style="75" customWidth="1"/>
    <col min="11270" max="11270" width="1.109375" style="75" customWidth="1"/>
    <col min="11271" max="11271" width="4.88671875" style="75" customWidth="1"/>
    <col min="11272" max="11272" width="9.109375" style="75" customWidth="1"/>
    <col min="11273" max="11273" width="10.44140625" style="75" customWidth="1"/>
    <col min="11274" max="11274" width="1" style="75" customWidth="1"/>
    <col min="11275" max="11275" width="4.109375" style="75" customWidth="1"/>
    <col min="11276" max="11277" width="9.44140625" style="75" customWidth="1"/>
    <col min="11278" max="11278" width="1.109375" style="75" customWidth="1"/>
    <col min="11279" max="11279" width="12.44140625" style="75" customWidth="1"/>
    <col min="11280" max="11280" width="9.6640625" style="75" customWidth="1"/>
    <col min="11281" max="11281" width="10.88671875" style="75" customWidth="1"/>
    <col min="11282" max="11282" width="9.88671875" style="75" bestFit="1" customWidth="1"/>
    <col min="11283" max="11520" width="8.5546875" style="75"/>
    <col min="11521" max="11521" width="9.109375" style="75" customWidth="1"/>
    <col min="11522" max="11522" width="17.88671875" style="75" customWidth="1"/>
    <col min="11523" max="11523" width="4.6640625" style="75" customWidth="1"/>
    <col min="11524" max="11524" width="9.33203125" style="75" customWidth="1"/>
    <col min="11525" max="11525" width="9.5546875" style="75" customWidth="1"/>
    <col min="11526" max="11526" width="1.109375" style="75" customWidth="1"/>
    <col min="11527" max="11527" width="4.88671875" style="75" customWidth="1"/>
    <col min="11528" max="11528" width="9.109375" style="75" customWidth="1"/>
    <col min="11529" max="11529" width="10.44140625" style="75" customWidth="1"/>
    <col min="11530" max="11530" width="1" style="75" customWidth="1"/>
    <col min="11531" max="11531" width="4.109375" style="75" customWidth="1"/>
    <col min="11532" max="11533" width="9.44140625" style="75" customWidth="1"/>
    <col min="11534" max="11534" width="1.109375" style="75" customWidth="1"/>
    <col min="11535" max="11535" width="12.44140625" style="75" customWidth="1"/>
    <col min="11536" max="11536" width="9.6640625" style="75" customWidth="1"/>
    <col min="11537" max="11537" width="10.88671875" style="75" customWidth="1"/>
    <col min="11538" max="11538" width="9.88671875" style="75" bestFit="1" customWidth="1"/>
    <col min="11539" max="11776" width="8.5546875" style="75"/>
    <col min="11777" max="11777" width="9.109375" style="75" customWidth="1"/>
    <col min="11778" max="11778" width="17.88671875" style="75" customWidth="1"/>
    <col min="11779" max="11779" width="4.6640625" style="75" customWidth="1"/>
    <col min="11780" max="11780" width="9.33203125" style="75" customWidth="1"/>
    <col min="11781" max="11781" width="9.5546875" style="75" customWidth="1"/>
    <col min="11782" max="11782" width="1.109375" style="75" customWidth="1"/>
    <col min="11783" max="11783" width="4.88671875" style="75" customWidth="1"/>
    <col min="11784" max="11784" width="9.109375" style="75" customWidth="1"/>
    <col min="11785" max="11785" width="10.44140625" style="75" customWidth="1"/>
    <col min="11786" max="11786" width="1" style="75" customWidth="1"/>
    <col min="11787" max="11787" width="4.109375" style="75" customWidth="1"/>
    <col min="11788" max="11789" width="9.44140625" style="75" customWidth="1"/>
    <col min="11790" max="11790" width="1.109375" style="75" customWidth="1"/>
    <col min="11791" max="11791" width="12.44140625" style="75" customWidth="1"/>
    <col min="11792" max="11792" width="9.6640625" style="75" customWidth="1"/>
    <col min="11793" max="11793" width="10.88671875" style="75" customWidth="1"/>
    <col min="11794" max="11794" width="9.88671875" style="75" bestFit="1" customWidth="1"/>
    <col min="11795" max="12032" width="8.5546875" style="75"/>
    <col min="12033" max="12033" width="9.109375" style="75" customWidth="1"/>
    <col min="12034" max="12034" width="17.88671875" style="75" customWidth="1"/>
    <col min="12035" max="12035" width="4.6640625" style="75" customWidth="1"/>
    <col min="12036" max="12036" width="9.33203125" style="75" customWidth="1"/>
    <col min="12037" max="12037" width="9.5546875" style="75" customWidth="1"/>
    <col min="12038" max="12038" width="1.109375" style="75" customWidth="1"/>
    <col min="12039" max="12039" width="4.88671875" style="75" customWidth="1"/>
    <col min="12040" max="12040" width="9.109375" style="75" customWidth="1"/>
    <col min="12041" max="12041" width="10.44140625" style="75" customWidth="1"/>
    <col min="12042" max="12042" width="1" style="75" customWidth="1"/>
    <col min="12043" max="12043" width="4.109375" style="75" customWidth="1"/>
    <col min="12044" max="12045" width="9.44140625" style="75" customWidth="1"/>
    <col min="12046" max="12046" width="1.109375" style="75" customWidth="1"/>
    <col min="12047" max="12047" width="12.44140625" style="75" customWidth="1"/>
    <col min="12048" max="12048" width="9.6640625" style="75" customWidth="1"/>
    <col min="12049" max="12049" width="10.88671875" style="75" customWidth="1"/>
    <col min="12050" max="12050" width="9.88671875" style="75" bestFit="1" customWidth="1"/>
    <col min="12051" max="12288" width="8.5546875" style="75"/>
    <col min="12289" max="12289" width="9.109375" style="75" customWidth="1"/>
    <col min="12290" max="12290" width="17.88671875" style="75" customWidth="1"/>
    <col min="12291" max="12291" width="4.6640625" style="75" customWidth="1"/>
    <col min="12292" max="12292" width="9.33203125" style="75" customWidth="1"/>
    <col min="12293" max="12293" width="9.5546875" style="75" customWidth="1"/>
    <col min="12294" max="12294" width="1.109375" style="75" customWidth="1"/>
    <col min="12295" max="12295" width="4.88671875" style="75" customWidth="1"/>
    <col min="12296" max="12296" width="9.109375" style="75" customWidth="1"/>
    <col min="12297" max="12297" width="10.44140625" style="75" customWidth="1"/>
    <col min="12298" max="12298" width="1" style="75" customWidth="1"/>
    <col min="12299" max="12299" width="4.109375" style="75" customWidth="1"/>
    <col min="12300" max="12301" width="9.44140625" style="75" customWidth="1"/>
    <col min="12302" max="12302" width="1.109375" style="75" customWidth="1"/>
    <col min="12303" max="12303" width="12.44140625" style="75" customWidth="1"/>
    <col min="12304" max="12304" width="9.6640625" style="75" customWidth="1"/>
    <col min="12305" max="12305" width="10.88671875" style="75" customWidth="1"/>
    <col min="12306" max="12306" width="9.88671875" style="75" bestFit="1" customWidth="1"/>
    <col min="12307" max="12544" width="8.5546875" style="75"/>
    <col min="12545" max="12545" width="9.109375" style="75" customWidth="1"/>
    <col min="12546" max="12546" width="17.88671875" style="75" customWidth="1"/>
    <col min="12547" max="12547" width="4.6640625" style="75" customWidth="1"/>
    <col min="12548" max="12548" width="9.33203125" style="75" customWidth="1"/>
    <col min="12549" max="12549" width="9.5546875" style="75" customWidth="1"/>
    <col min="12550" max="12550" width="1.109375" style="75" customWidth="1"/>
    <col min="12551" max="12551" width="4.88671875" style="75" customWidth="1"/>
    <col min="12552" max="12552" width="9.109375" style="75" customWidth="1"/>
    <col min="12553" max="12553" width="10.44140625" style="75" customWidth="1"/>
    <col min="12554" max="12554" width="1" style="75" customWidth="1"/>
    <col min="12555" max="12555" width="4.109375" style="75" customWidth="1"/>
    <col min="12556" max="12557" width="9.44140625" style="75" customWidth="1"/>
    <col min="12558" max="12558" width="1.109375" style="75" customWidth="1"/>
    <col min="12559" max="12559" width="12.44140625" style="75" customWidth="1"/>
    <col min="12560" max="12560" width="9.6640625" style="75" customWidth="1"/>
    <col min="12561" max="12561" width="10.88671875" style="75" customWidth="1"/>
    <col min="12562" max="12562" width="9.88671875" style="75" bestFit="1" customWidth="1"/>
    <col min="12563" max="12800" width="8.5546875" style="75"/>
    <col min="12801" max="12801" width="9.109375" style="75" customWidth="1"/>
    <col min="12802" max="12802" width="17.88671875" style="75" customWidth="1"/>
    <col min="12803" max="12803" width="4.6640625" style="75" customWidth="1"/>
    <col min="12804" max="12804" width="9.33203125" style="75" customWidth="1"/>
    <col min="12805" max="12805" width="9.5546875" style="75" customWidth="1"/>
    <col min="12806" max="12806" width="1.109375" style="75" customWidth="1"/>
    <col min="12807" max="12807" width="4.88671875" style="75" customWidth="1"/>
    <col min="12808" max="12808" width="9.109375" style="75" customWidth="1"/>
    <col min="12809" max="12809" width="10.44140625" style="75" customWidth="1"/>
    <col min="12810" max="12810" width="1" style="75" customWidth="1"/>
    <col min="12811" max="12811" width="4.109375" style="75" customWidth="1"/>
    <col min="12812" max="12813" width="9.44140625" style="75" customWidth="1"/>
    <col min="12814" max="12814" width="1.109375" style="75" customWidth="1"/>
    <col min="12815" max="12815" width="12.44140625" style="75" customWidth="1"/>
    <col min="12816" max="12816" width="9.6640625" style="75" customWidth="1"/>
    <col min="12817" max="12817" width="10.88671875" style="75" customWidth="1"/>
    <col min="12818" max="12818" width="9.88671875" style="75" bestFit="1" customWidth="1"/>
    <col min="12819" max="13056" width="8.5546875" style="75"/>
    <col min="13057" max="13057" width="9.109375" style="75" customWidth="1"/>
    <col min="13058" max="13058" width="17.88671875" style="75" customWidth="1"/>
    <col min="13059" max="13059" width="4.6640625" style="75" customWidth="1"/>
    <col min="13060" max="13060" width="9.33203125" style="75" customWidth="1"/>
    <col min="13061" max="13061" width="9.5546875" style="75" customWidth="1"/>
    <col min="13062" max="13062" width="1.109375" style="75" customWidth="1"/>
    <col min="13063" max="13063" width="4.88671875" style="75" customWidth="1"/>
    <col min="13064" max="13064" width="9.109375" style="75" customWidth="1"/>
    <col min="13065" max="13065" width="10.44140625" style="75" customWidth="1"/>
    <col min="13066" max="13066" width="1" style="75" customWidth="1"/>
    <col min="13067" max="13067" width="4.109375" style="75" customWidth="1"/>
    <col min="13068" max="13069" width="9.44140625" style="75" customWidth="1"/>
    <col min="13070" max="13070" width="1.109375" style="75" customWidth="1"/>
    <col min="13071" max="13071" width="12.44140625" style="75" customWidth="1"/>
    <col min="13072" max="13072" width="9.6640625" style="75" customWidth="1"/>
    <col min="13073" max="13073" width="10.88671875" style="75" customWidth="1"/>
    <col min="13074" max="13074" width="9.88671875" style="75" bestFit="1" customWidth="1"/>
    <col min="13075" max="13312" width="8.5546875" style="75"/>
    <col min="13313" max="13313" width="9.109375" style="75" customWidth="1"/>
    <col min="13314" max="13314" width="17.88671875" style="75" customWidth="1"/>
    <col min="13315" max="13315" width="4.6640625" style="75" customWidth="1"/>
    <col min="13316" max="13316" width="9.33203125" style="75" customWidth="1"/>
    <col min="13317" max="13317" width="9.5546875" style="75" customWidth="1"/>
    <col min="13318" max="13318" width="1.109375" style="75" customWidth="1"/>
    <col min="13319" max="13319" width="4.88671875" style="75" customWidth="1"/>
    <col min="13320" max="13320" width="9.109375" style="75" customWidth="1"/>
    <col min="13321" max="13321" width="10.44140625" style="75" customWidth="1"/>
    <col min="13322" max="13322" width="1" style="75" customWidth="1"/>
    <col min="13323" max="13323" width="4.109375" style="75" customWidth="1"/>
    <col min="13324" max="13325" width="9.44140625" style="75" customWidth="1"/>
    <col min="13326" max="13326" width="1.109375" style="75" customWidth="1"/>
    <col min="13327" max="13327" width="12.44140625" style="75" customWidth="1"/>
    <col min="13328" max="13328" width="9.6640625" style="75" customWidth="1"/>
    <col min="13329" max="13329" width="10.88671875" style="75" customWidth="1"/>
    <col min="13330" max="13330" width="9.88671875" style="75" bestFit="1" customWidth="1"/>
    <col min="13331" max="13568" width="8.5546875" style="75"/>
    <col min="13569" max="13569" width="9.109375" style="75" customWidth="1"/>
    <col min="13570" max="13570" width="17.88671875" style="75" customWidth="1"/>
    <col min="13571" max="13571" width="4.6640625" style="75" customWidth="1"/>
    <col min="13572" max="13572" width="9.33203125" style="75" customWidth="1"/>
    <col min="13573" max="13573" width="9.5546875" style="75" customWidth="1"/>
    <col min="13574" max="13574" width="1.109375" style="75" customWidth="1"/>
    <col min="13575" max="13575" width="4.88671875" style="75" customWidth="1"/>
    <col min="13576" max="13576" width="9.109375" style="75" customWidth="1"/>
    <col min="13577" max="13577" width="10.44140625" style="75" customWidth="1"/>
    <col min="13578" max="13578" width="1" style="75" customWidth="1"/>
    <col min="13579" max="13579" width="4.109375" style="75" customWidth="1"/>
    <col min="13580" max="13581" width="9.44140625" style="75" customWidth="1"/>
    <col min="13582" max="13582" width="1.109375" style="75" customWidth="1"/>
    <col min="13583" max="13583" width="12.44140625" style="75" customWidth="1"/>
    <col min="13584" max="13584" width="9.6640625" style="75" customWidth="1"/>
    <col min="13585" max="13585" width="10.88671875" style="75" customWidth="1"/>
    <col min="13586" max="13586" width="9.88671875" style="75" bestFit="1" customWidth="1"/>
    <col min="13587" max="13824" width="8.5546875" style="75"/>
    <col min="13825" max="13825" width="9.109375" style="75" customWidth="1"/>
    <col min="13826" max="13826" width="17.88671875" style="75" customWidth="1"/>
    <col min="13827" max="13827" width="4.6640625" style="75" customWidth="1"/>
    <col min="13828" max="13828" width="9.33203125" style="75" customWidth="1"/>
    <col min="13829" max="13829" width="9.5546875" style="75" customWidth="1"/>
    <col min="13830" max="13830" width="1.109375" style="75" customWidth="1"/>
    <col min="13831" max="13831" width="4.88671875" style="75" customWidth="1"/>
    <col min="13832" max="13832" width="9.109375" style="75" customWidth="1"/>
    <col min="13833" max="13833" width="10.44140625" style="75" customWidth="1"/>
    <col min="13834" max="13834" width="1" style="75" customWidth="1"/>
    <col min="13835" max="13835" width="4.109375" style="75" customWidth="1"/>
    <col min="13836" max="13837" width="9.44140625" style="75" customWidth="1"/>
    <col min="13838" max="13838" width="1.109375" style="75" customWidth="1"/>
    <col min="13839" max="13839" width="12.44140625" style="75" customWidth="1"/>
    <col min="13840" max="13840" width="9.6640625" style="75" customWidth="1"/>
    <col min="13841" max="13841" width="10.88671875" style="75" customWidth="1"/>
    <col min="13842" max="13842" width="9.88671875" style="75" bestFit="1" customWidth="1"/>
    <col min="13843" max="14080" width="8.5546875" style="75"/>
    <col min="14081" max="14081" width="9.109375" style="75" customWidth="1"/>
    <col min="14082" max="14082" width="17.88671875" style="75" customWidth="1"/>
    <col min="14083" max="14083" width="4.6640625" style="75" customWidth="1"/>
    <col min="14084" max="14084" width="9.33203125" style="75" customWidth="1"/>
    <col min="14085" max="14085" width="9.5546875" style="75" customWidth="1"/>
    <col min="14086" max="14086" width="1.109375" style="75" customWidth="1"/>
    <col min="14087" max="14087" width="4.88671875" style="75" customWidth="1"/>
    <col min="14088" max="14088" width="9.109375" style="75" customWidth="1"/>
    <col min="14089" max="14089" width="10.44140625" style="75" customWidth="1"/>
    <col min="14090" max="14090" width="1" style="75" customWidth="1"/>
    <col min="14091" max="14091" width="4.109375" style="75" customWidth="1"/>
    <col min="14092" max="14093" width="9.44140625" style="75" customWidth="1"/>
    <col min="14094" max="14094" width="1.109375" style="75" customWidth="1"/>
    <col min="14095" max="14095" width="12.44140625" style="75" customWidth="1"/>
    <col min="14096" max="14096" width="9.6640625" style="75" customWidth="1"/>
    <col min="14097" max="14097" width="10.88671875" style="75" customWidth="1"/>
    <col min="14098" max="14098" width="9.88671875" style="75" bestFit="1" customWidth="1"/>
    <col min="14099" max="14336" width="8.5546875" style="75"/>
    <col min="14337" max="14337" width="9.109375" style="75" customWidth="1"/>
    <col min="14338" max="14338" width="17.88671875" style="75" customWidth="1"/>
    <col min="14339" max="14339" width="4.6640625" style="75" customWidth="1"/>
    <col min="14340" max="14340" width="9.33203125" style="75" customWidth="1"/>
    <col min="14341" max="14341" width="9.5546875" style="75" customWidth="1"/>
    <col min="14342" max="14342" width="1.109375" style="75" customWidth="1"/>
    <col min="14343" max="14343" width="4.88671875" style="75" customWidth="1"/>
    <col min="14344" max="14344" width="9.109375" style="75" customWidth="1"/>
    <col min="14345" max="14345" width="10.44140625" style="75" customWidth="1"/>
    <col min="14346" max="14346" width="1" style="75" customWidth="1"/>
    <col min="14347" max="14347" width="4.109375" style="75" customWidth="1"/>
    <col min="14348" max="14349" width="9.44140625" style="75" customWidth="1"/>
    <col min="14350" max="14350" width="1.109375" style="75" customWidth="1"/>
    <col min="14351" max="14351" width="12.44140625" style="75" customWidth="1"/>
    <col min="14352" max="14352" width="9.6640625" style="75" customWidth="1"/>
    <col min="14353" max="14353" width="10.88671875" style="75" customWidth="1"/>
    <col min="14354" max="14354" width="9.88671875" style="75" bestFit="1" customWidth="1"/>
    <col min="14355" max="14592" width="8.5546875" style="75"/>
    <col min="14593" max="14593" width="9.109375" style="75" customWidth="1"/>
    <col min="14594" max="14594" width="17.88671875" style="75" customWidth="1"/>
    <col min="14595" max="14595" width="4.6640625" style="75" customWidth="1"/>
    <col min="14596" max="14596" width="9.33203125" style="75" customWidth="1"/>
    <col min="14597" max="14597" width="9.5546875" style="75" customWidth="1"/>
    <col min="14598" max="14598" width="1.109375" style="75" customWidth="1"/>
    <col min="14599" max="14599" width="4.88671875" style="75" customWidth="1"/>
    <col min="14600" max="14600" width="9.109375" style="75" customWidth="1"/>
    <col min="14601" max="14601" width="10.44140625" style="75" customWidth="1"/>
    <col min="14602" max="14602" width="1" style="75" customWidth="1"/>
    <col min="14603" max="14603" width="4.109375" style="75" customWidth="1"/>
    <col min="14604" max="14605" width="9.44140625" style="75" customWidth="1"/>
    <col min="14606" max="14606" width="1.109375" style="75" customWidth="1"/>
    <col min="14607" max="14607" width="12.44140625" style="75" customWidth="1"/>
    <col min="14608" max="14608" width="9.6640625" style="75" customWidth="1"/>
    <col min="14609" max="14609" width="10.88671875" style="75" customWidth="1"/>
    <col min="14610" max="14610" width="9.88671875" style="75" bestFit="1" customWidth="1"/>
    <col min="14611" max="14848" width="8.5546875" style="75"/>
    <col min="14849" max="14849" width="9.109375" style="75" customWidth="1"/>
    <col min="14850" max="14850" width="17.88671875" style="75" customWidth="1"/>
    <col min="14851" max="14851" width="4.6640625" style="75" customWidth="1"/>
    <col min="14852" max="14852" width="9.33203125" style="75" customWidth="1"/>
    <col min="14853" max="14853" width="9.5546875" style="75" customWidth="1"/>
    <col min="14854" max="14854" width="1.109375" style="75" customWidth="1"/>
    <col min="14855" max="14855" width="4.88671875" style="75" customWidth="1"/>
    <col min="14856" max="14856" width="9.109375" style="75" customWidth="1"/>
    <col min="14857" max="14857" width="10.44140625" style="75" customWidth="1"/>
    <col min="14858" max="14858" width="1" style="75" customWidth="1"/>
    <col min="14859" max="14859" width="4.109375" style="75" customWidth="1"/>
    <col min="14860" max="14861" width="9.44140625" style="75" customWidth="1"/>
    <col min="14862" max="14862" width="1.109375" style="75" customWidth="1"/>
    <col min="14863" max="14863" width="12.44140625" style="75" customWidth="1"/>
    <col min="14864" max="14864" width="9.6640625" style="75" customWidth="1"/>
    <col min="14865" max="14865" width="10.88671875" style="75" customWidth="1"/>
    <col min="14866" max="14866" width="9.88671875" style="75" bestFit="1" customWidth="1"/>
    <col min="14867" max="15104" width="8.5546875" style="75"/>
    <col min="15105" max="15105" width="9.109375" style="75" customWidth="1"/>
    <col min="15106" max="15106" width="17.88671875" style="75" customWidth="1"/>
    <col min="15107" max="15107" width="4.6640625" style="75" customWidth="1"/>
    <col min="15108" max="15108" width="9.33203125" style="75" customWidth="1"/>
    <col min="15109" max="15109" width="9.5546875" style="75" customWidth="1"/>
    <col min="15110" max="15110" width="1.109375" style="75" customWidth="1"/>
    <col min="15111" max="15111" width="4.88671875" style="75" customWidth="1"/>
    <col min="15112" max="15112" width="9.109375" style="75" customWidth="1"/>
    <col min="15113" max="15113" width="10.44140625" style="75" customWidth="1"/>
    <col min="15114" max="15114" width="1" style="75" customWidth="1"/>
    <col min="15115" max="15115" width="4.109375" style="75" customWidth="1"/>
    <col min="15116" max="15117" width="9.44140625" style="75" customWidth="1"/>
    <col min="15118" max="15118" width="1.109375" style="75" customWidth="1"/>
    <col min="15119" max="15119" width="12.44140625" style="75" customWidth="1"/>
    <col min="15120" max="15120" width="9.6640625" style="75" customWidth="1"/>
    <col min="15121" max="15121" width="10.88671875" style="75" customWidth="1"/>
    <col min="15122" max="15122" width="9.88671875" style="75" bestFit="1" customWidth="1"/>
    <col min="15123" max="15360" width="8.5546875" style="75"/>
    <col min="15361" max="15361" width="9.109375" style="75" customWidth="1"/>
    <col min="15362" max="15362" width="17.88671875" style="75" customWidth="1"/>
    <col min="15363" max="15363" width="4.6640625" style="75" customWidth="1"/>
    <col min="15364" max="15364" width="9.33203125" style="75" customWidth="1"/>
    <col min="15365" max="15365" width="9.5546875" style="75" customWidth="1"/>
    <col min="15366" max="15366" width="1.109375" style="75" customWidth="1"/>
    <col min="15367" max="15367" width="4.88671875" style="75" customWidth="1"/>
    <col min="15368" max="15368" width="9.109375" style="75" customWidth="1"/>
    <col min="15369" max="15369" width="10.44140625" style="75" customWidth="1"/>
    <col min="15370" max="15370" width="1" style="75" customWidth="1"/>
    <col min="15371" max="15371" width="4.109375" style="75" customWidth="1"/>
    <col min="15372" max="15373" width="9.44140625" style="75" customWidth="1"/>
    <col min="15374" max="15374" width="1.109375" style="75" customWidth="1"/>
    <col min="15375" max="15375" width="12.44140625" style="75" customWidth="1"/>
    <col min="15376" max="15376" width="9.6640625" style="75" customWidth="1"/>
    <col min="15377" max="15377" width="10.88671875" style="75" customWidth="1"/>
    <col min="15378" max="15378" width="9.88671875" style="75" bestFit="1" customWidth="1"/>
    <col min="15379" max="15616" width="8.5546875" style="75"/>
    <col min="15617" max="15617" width="9.109375" style="75" customWidth="1"/>
    <col min="15618" max="15618" width="17.88671875" style="75" customWidth="1"/>
    <col min="15619" max="15619" width="4.6640625" style="75" customWidth="1"/>
    <col min="15620" max="15620" width="9.33203125" style="75" customWidth="1"/>
    <col min="15621" max="15621" width="9.5546875" style="75" customWidth="1"/>
    <col min="15622" max="15622" width="1.109375" style="75" customWidth="1"/>
    <col min="15623" max="15623" width="4.88671875" style="75" customWidth="1"/>
    <col min="15624" max="15624" width="9.109375" style="75" customWidth="1"/>
    <col min="15625" max="15625" width="10.44140625" style="75" customWidth="1"/>
    <col min="15626" max="15626" width="1" style="75" customWidth="1"/>
    <col min="15627" max="15627" width="4.109375" style="75" customWidth="1"/>
    <col min="15628" max="15629" width="9.44140625" style="75" customWidth="1"/>
    <col min="15630" max="15630" width="1.109375" style="75" customWidth="1"/>
    <col min="15631" max="15631" width="12.44140625" style="75" customWidth="1"/>
    <col min="15632" max="15632" width="9.6640625" style="75" customWidth="1"/>
    <col min="15633" max="15633" width="10.88671875" style="75" customWidth="1"/>
    <col min="15634" max="15634" width="9.88671875" style="75" bestFit="1" customWidth="1"/>
    <col min="15635" max="15872" width="8.5546875" style="75"/>
    <col min="15873" max="15873" width="9.109375" style="75" customWidth="1"/>
    <col min="15874" max="15874" width="17.88671875" style="75" customWidth="1"/>
    <col min="15875" max="15875" width="4.6640625" style="75" customWidth="1"/>
    <col min="15876" max="15876" width="9.33203125" style="75" customWidth="1"/>
    <col min="15877" max="15877" width="9.5546875" style="75" customWidth="1"/>
    <col min="15878" max="15878" width="1.109375" style="75" customWidth="1"/>
    <col min="15879" max="15879" width="4.88671875" style="75" customWidth="1"/>
    <col min="15880" max="15880" width="9.109375" style="75" customWidth="1"/>
    <col min="15881" max="15881" width="10.44140625" style="75" customWidth="1"/>
    <col min="15882" max="15882" width="1" style="75" customWidth="1"/>
    <col min="15883" max="15883" width="4.109375" style="75" customWidth="1"/>
    <col min="15884" max="15885" width="9.44140625" style="75" customWidth="1"/>
    <col min="15886" max="15886" width="1.109375" style="75" customWidth="1"/>
    <col min="15887" max="15887" width="12.44140625" style="75" customWidth="1"/>
    <col min="15888" max="15888" width="9.6640625" style="75" customWidth="1"/>
    <col min="15889" max="15889" width="10.88671875" style="75" customWidth="1"/>
    <col min="15890" max="15890" width="9.88671875" style="75" bestFit="1" customWidth="1"/>
    <col min="15891" max="16128" width="8.5546875" style="75"/>
    <col min="16129" max="16129" width="9.109375" style="75" customWidth="1"/>
    <col min="16130" max="16130" width="17.88671875" style="75" customWidth="1"/>
    <col min="16131" max="16131" width="4.6640625" style="75" customWidth="1"/>
    <col min="16132" max="16132" width="9.33203125" style="75" customWidth="1"/>
    <col min="16133" max="16133" width="9.5546875" style="75" customWidth="1"/>
    <col min="16134" max="16134" width="1.109375" style="75" customWidth="1"/>
    <col min="16135" max="16135" width="4.88671875" style="75" customWidth="1"/>
    <col min="16136" max="16136" width="9.109375" style="75" customWidth="1"/>
    <col min="16137" max="16137" width="10.44140625" style="75" customWidth="1"/>
    <col min="16138" max="16138" width="1" style="75" customWidth="1"/>
    <col min="16139" max="16139" width="4.109375" style="75" customWidth="1"/>
    <col min="16140" max="16141" width="9.44140625" style="75" customWidth="1"/>
    <col min="16142" max="16142" width="1.109375" style="75" customWidth="1"/>
    <col min="16143" max="16143" width="12.44140625" style="75" customWidth="1"/>
    <col min="16144" max="16144" width="9.6640625" style="75" customWidth="1"/>
    <col min="16145" max="16145" width="10.88671875" style="75" customWidth="1"/>
    <col min="16146" max="16146" width="9.88671875" style="75" bestFit="1" customWidth="1"/>
    <col min="16147" max="16384" width="8.5546875" style="75"/>
  </cols>
  <sheetData>
    <row r="1" spans="1:18" x14ac:dyDescent="0.2">
      <c r="A1" s="72"/>
      <c r="B1" s="16" t="s">
        <v>45</v>
      </c>
      <c r="C1" s="16"/>
      <c r="D1" s="73"/>
      <c r="E1" s="74"/>
      <c r="F1" s="74"/>
      <c r="G1" s="74"/>
      <c r="H1" s="74"/>
      <c r="I1" s="74"/>
      <c r="J1" s="74"/>
      <c r="K1" s="74"/>
      <c r="L1" s="74"/>
      <c r="M1" s="74"/>
      <c r="N1" s="74"/>
      <c r="O1" s="74"/>
    </row>
    <row r="2" spans="1:18" s="76" customFormat="1" x14ac:dyDescent="0.2">
      <c r="A2" s="220"/>
      <c r="B2" s="220" t="s">
        <v>72</v>
      </c>
      <c r="C2" s="220"/>
      <c r="D2" s="221"/>
      <c r="E2" s="222"/>
      <c r="F2" s="222"/>
      <c r="G2" s="222"/>
      <c r="H2" s="222"/>
      <c r="I2" s="222"/>
      <c r="J2" s="222"/>
      <c r="K2" s="222"/>
      <c r="L2" s="222"/>
      <c r="M2" s="222"/>
      <c r="N2" s="222"/>
      <c r="O2" s="222"/>
      <c r="P2" s="210"/>
    </row>
    <row r="3" spans="1:18" s="76" customFormat="1" x14ac:dyDescent="0.2">
      <c r="A3" s="220"/>
      <c r="B3" s="220" t="s">
        <v>90</v>
      </c>
      <c r="C3" s="220"/>
      <c r="D3" s="222"/>
      <c r="E3" s="222"/>
      <c r="F3" s="222"/>
      <c r="G3" s="222"/>
      <c r="H3" s="222"/>
      <c r="I3" s="222"/>
      <c r="J3" s="222"/>
      <c r="K3" s="222"/>
      <c r="L3" s="222"/>
      <c r="M3" s="222"/>
      <c r="N3" s="222"/>
      <c r="O3" s="222"/>
      <c r="P3" s="210"/>
      <c r="R3" s="77"/>
    </row>
    <row r="4" spans="1:18" s="76" customFormat="1" x14ac:dyDescent="0.2">
      <c r="A4" s="220"/>
      <c r="B4" s="220" t="s">
        <v>91</v>
      </c>
      <c r="C4" s="220"/>
      <c r="D4" s="222"/>
      <c r="E4" s="222"/>
      <c r="F4" s="222"/>
      <c r="G4" s="222"/>
      <c r="H4" s="222"/>
      <c r="I4" s="222"/>
      <c r="J4" s="222"/>
      <c r="K4" s="222"/>
      <c r="L4" s="222"/>
      <c r="M4" s="222"/>
      <c r="N4" s="222"/>
      <c r="O4" s="222"/>
      <c r="P4" s="210"/>
    </row>
    <row r="5" spans="1:18" s="76" customFormat="1" x14ac:dyDescent="0.2">
      <c r="A5" s="220"/>
      <c r="B5" s="220" t="s">
        <v>92</v>
      </c>
      <c r="C5" s="220"/>
      <c r="D5" s="222"/>
      <c r="E5" s="222"/>
      <c r="F5" s="222"/>
      <c r="G5" s="222"/>
      <c r="H5" s="222"/>
      <c r="I5" s="222"/>
      <c r="J5" s="222"/>
      <c r="K5" s="222"/>
      <c r="L5" s="222"/>
      <c r="M5" s="222"/>
      <c r="N5" s="222"/>
      <c r="O5" s="222"/>
      <c r="P5" s="210"/>
    </row>
    <row r="6" spans="1:18" s="76" customFormat="1" x14ac:dyDescent="0.2">
      <c r="A6" s="220"/>
      <c r="B6" s="220" t="s">
        <v>93</v>
      </c>
      <c r="C6" s="220"/>
      <c r="D6" s="222"/>
      <c r="E6" s="222"/>
      <c r="F6" s="222"/>
      <c r="G6" s="222"/>
      <c r="H6" s="222"/>
      <c r="I6" s="222"/>
      <c r="J6" s="222"/>
      <c r="K6" s="222"/>
      <c r="L6" s="222"/>
      <c r="M6" s="222"/>
      <c r="N6" s="222"/>
      <c r="O6" s="222"/>
      <c r="P6" s="210"/>
    </row>
    <row r="7" spans="1:18" s="76" customFormat="1" ht="11.25" customHeight="1" x14ac:dyDescent="0.2">
      <c r="A7" s="220"/>
      <c r="B7" s="220" t="s">
        <v>94</v>
      </c>
      <c r="C7" s="220"/>
      <c r="D7" s="222"/>
      <c r="E7" s="222"/>
      <c r="F7" s="222"/>
      <c r="G7" s="222"/>
      <c r="H7" s="222"/>
      <c r="I7" s="222"/>
      <c r="J7" s="222"/>
      <c r="K7" s="222"/>
      <c r="L7" s="222"/>
      <c r="M7" s="222"/>
      <c r="N7" s="222"/>
      <c r="O7" s="222"/>
      <c r="P7" s="210"/>
    </row>
    <row r="8" spans="1:18" s="217" customFormat="1" ht="11.25" customHeight="1" x14ac:dyDescent="0.2">
      <c r="A8" s="220"/>
      <c r="B8" s="268" t="s">
        <v>95</v>
      </c>
      <c r="C8" s="268"/>
      <c r="D8" s="268"/>
      <c r="E8" s="268"/>
      <c r="F8" s="268"/>
      <c r="G8" s="268"/>
      <c r="H8" s="268"/>
      <c r="I8" s="268"/>
      <c r="J8" s="268"/>
      <c r="K8" s="268"/>
      <c r="L8" s="268"/>
      <c r="M8" s="268"/>
      <c r="N8" s="268"/>
      <c r="O8" s="268"/>
    </row>
    <row r="9" spans="1:18" x14ac:dyDescent="0.2">
      <c r="A9" s="218"/>
      <c r="B9" s="218" t="s">
        <v>96</v>
      </c>
      <c r="C9" s="218"/>
      <c r="D9" s="219"/>
      <c r="E9" s="219"/>
      <c r="F9" s="219"/>
      <c r="G9" s="219"/>
      <c r="H9" s="219"/>
      <c r="I9" s="219"/>
      <c r="J9" s="219"/>
      <c r="K9" s="219"/>
      <c r="L9" s="219"/>
      <c r="M9" s="219"/>
      <c r="N9" s="219"/>
      <c r="O9" s="219"/>
      <c r="P9" s="209"/>
    </row>
    <row r="10" spans="1:18" ht="12.75" customHeight="1" x14ac:dyDescent="0.2">
      <c r="B10" s="207" t="s">
        <v>15</v>
      </c>
      <c r="C10" s="226"/>
      <c r="D10" s="228"/>
      <c r="E10" s="211"/>
      <c r="F10" s="212"/>
      <c r="G10" s="212"/>
      <c r="H10" s="212"/>
      <c r="I10" s="208" t="s">
        <v>46</v>
      </c>
      <c r="J10" s="269"/>
      <c r="K10" s="269"/>
      <c r="L10" s="269"/>
      <c r="M10" s="269"/>
      <c r="N10" s="212"/>
      <c r="O10" s="212"/>
      <c r="P10" s="208" t="s">
        <v>47</v>
      </c>
      <c r="Q10" s="79"/>
    </row>
    <row r="11" spans="1:18" ht="12.75" customHeight="1" x14ac:dyDescent="0.2">
      <c r="B11" s="164" t="s">
        <v>89</v>
      </c>
      <c r="C11" s="165"/>
      <c r="D11" s="164"/>
      <c r="P11" s="78"/>
    </row>
    <row r="12" spans="1:18" ht="15.75" customHeight="1" x14ac:dyDescent="0.2">
      <c r="B12" s="80"/>
      <c r="C12" s="270" t="s">
        <v>103</v>
      </c>
      <c r="D12" s="270"/>
      <c r="E12" s="270"/>
      <c r="F12" s="81"/>
      <c r="G12" s="270">
        <v>2018</v>
      </c>
      <c r="H12" s="270"/>
      <c r="I12" s="270"/>
      <c r="J12" s="81"/>
      <c r="K12" s="271" t="s">
        <v>104</v>
      </c>
      <c r="L12" s="271"/>
      <c r="M12" s="271"/>
      <c r="N12" s="82"/>
      <c r="O12" s="82"/>
      <c r="Q12" s="83" t="s">
        <v>58</v>
      </c>
    </row>
    <row r="13" spans="1:18" ht="27.75" customHeight="1" x14ac:dyDescent="0.2">
      <c r="A13" s="84"/>
      <c r="B13" s="85" t="s">
        <v>48</v>
      </c>
      <c r="C13" s="267" t="s">
        <v>101</v>
      </c>
      <c r="D13" s="267"/>
      <c r="E13" s="224" t="s">
        <v>49</v>
      </c>
      <c r="F13" s="225" t="s">
        <v>50</v>
      </c>
      <c r="G13" s="267" t="s">
        <v>101</v>
      </c>
      <c r="H13" s="267"/>
      <c r="I13" s="224" t="s">
        <v>49</v>
      </c>
      <c r="J13" s="225" t="s">
        <v>50</v>
      </c>
      <c r="K13" s="267" t="s">
        <v>101</v>
      </c>
      <c r="L13" s="267"/>
      <c r="M13" s="86" t="s">
        <v>49</v>
      </c>
      <c r="N13" s="87" t="s">
        <v>50</v>
      </c>
      <c r="O13" s="267" t="s">
        <v>34</v>
      </c>
      <c r="P13" s="267"/>
      <c r="Q13" s="180" t="s">
        <v>63</v>
      </c>
      <c r="R13" s="180" t="s">
        <v>64</v>
      </c>
    </row>
    <row r="14" spans="1:18" x14ac:dyDescent="0.2">
      <c r="B14" s="92" t="s">
        <v>59</v>
      </c>
      <c r="C14" s="246"/>
      <c r="D14" s="246"/>
      <c r="E14" s="88" t="e">
        <f>C14/$C$22</f>
        <v>#DIV/0!</v>
      </c>
      <c r="F14" s="89"/>
      <c r="G14" s="246"/>
      <c r="H14" s="246"/>
      <c r="I14" s="88" t="e">
        <f>G14/$G$22</f>
        <v>#DIV/0!</v>
      </c>
      <c r="J14" s="89"/>
      <c r="K14" s="246"/>
      <c r="L14" s="246"/>
      <c r="M14" s="88" t="e">
        <f>K14/$K$22</f>
        <v>#DIV/0!</v>
      </c>
      <c r="N14" s="89"/>
      <c r="O14" s="90">
        <f>C14+G14+K14</f>
        <v>0</v>
      </c>
      <c r="P14" s="91" t="e">
        <f>O14/$O$22</f>
        <v>#DIV/0!</v>
      </c>
      <c r="Q14" s="181">
        <f>IF('3. detail kostenopgave'!B16='4. financiële tabel'!$O$14,'3. detail kostenopgave'!B16)</f>
        <v>0</v>
      </c>
      <c r="R14" s="181">
        <f>IF('3. detail kostenopgave'!C16='4. financiële tabel'!$O$14,'3. detail kostenopgave'!C16)</f>
        <v>0</v>
      </c>
    </row>
    <row r="15" spans="1:18" ht="12" customHeight="1" x14ac:dyDescent="0.2">
      <c r="B15" s="92" t="s">
        <v>36</v>
      </c>
      <c r="C15" s="246"/>
      <c r="D15" s="246"/>
      <c r="E15" s="88" t="e">
        <f>C15/$C$22</f>
        <v>#DIV/0!</v>
      </c>
      <c r="F15" s="89"/>
      <c r="G15" s="246"/>
      <c r="H15" s="246"/>
      <c r="I15" s="88" t="e">
        <f>G15/$G$22</f>
        <v>#DIV/0!</v>
      </c>
      <c r="J15" s="89"/>
      <c r="K15" s="246"/>
      <c r="L15" s="246"/>
      <c r="M15" s="88" t="e">
        <f>K15/$K$22</f>
        <v>#DIV/0!</v>
      </c>
      <c r="N15" s="89"/>
      <c r="O15" s="90">
        <f t="shared" ref="O15:O19" si="0">C15+G15+K15</f>
        <v>0</v>
      </c>
      <c r="P15" s="91" t="e">
        <f>O15/$O$22</f>
        <v>#DIV/0!</v>
      </c>
      <c r="Q15" s="244">
        <f>IF('3. detail kostenopgave'!B21='4. financiële tabel'!O15,'3. detail kostenopgave'!B21)</f>
        <v>0</v>
      </c>
      <c r="R15" s="244"/>
    </row>
    <row r="16" spans="1:18" x14ac:dyDescent="0.2">
      <c r="B16" s="92" t="s">
        <v>38</v>
      </c>
      <c r="C16" s="246"/>
      <c r="D16" s="246"/>
      <c r="E16" s="88" t="e">
        <f>C16/$C$22</f>
        <v>#DIV/0!</v>
      </c>
      <c r="F16" s="89"/>
      <c r="G16" s="246"/>
      <c r="H16" s="246"/>
      <c r="I16" s="88" t="e">
        <f>G16/$G$22</f>
        <v>#DIV/0!</v>
      </c>
      <c r="J16" s="89"/>
      <c r="K16" s="246"/>
      <c r="L16" s="246"/>
      <c r="M16" s="88" t="e">
        <f>K16/$K$22</f>
        <v>#DIV/0!</v>
      </c>
      <c r="N16" s="89"/>
      <c r="O16" s="90">
        <f t="shared" si="0"/>
        <v>0</v>
      </c>
      <c r="P16" s="91" t="e">
        <f>O16/$O$22</f>
        <v>#DIV/0!</v>
      </c>
      <c r="Q16" s="181">
        <f>IF('3. detail kostenopgave'!B28='4. financiële tabel'!O16,'3. detail kostenopgave'!B28)</f>
        <v>0</v>
      </c>
      <c r="R16" s="181">
        <f>IF('3. detail kostenopgave'!C28='4. financiële tabel'!$O$16,'3. detail kostenopgave'!C28)</f>
        <v>0</v>
      </c>
    </row>
    <row r="17" spans="1:18" ht="12.75" customHeight="1" x14ac:dyDescent="0.2">
      <c r="B17" s="92" t="s">
        <v>39</v>
      </c>
      <c r="C17" s="246"/>
      <c r="D17" s="246"/>
      <c r="E17" s="88" t="e">
        <f>C17/C15</f>
        <v>#DIV/0!</v>
      </c>
      <c r="F17" s="89"/>
      <c r="G17" s="246"/>
      <c r="H17" s="246"/>
      <c r="I17" s="183" t="e">
        <f>G17/G15</f>
        <v>#DIV/0!</v>
      </c>
      <c r="J17" s="89"/>
      <c r="K17" s="246"/>
      <c r="L17" s="246"/>
      <c r="M17" s="183" t="e">
        <f>K17/K15</f>
        <v>#DIV/0!</v>
      </c>
      <c r="N17" s="89"/>
      <c r="O17" s="90">
        <f t="shared" si="0"/>
        <v>0</v>
      </c>
      <c r="P17" s="184" t="e">
        <f>O17/O15</f>
        <v>#DIV/0!</v>
      </c>
      <c r="Q17" s="244">
        <f>IF('3. detail kostenopgave'!B36='4. financiële tabel'!O17,'3. detail kostenopgave'!B36)</f>
        <v>0</v>
      </c>
      <c r="R17" s="244"/>
    </row>
    <row r="18" spans="1:18" ht="12.75" customHeight="1" x14ac:dyDescent="0.2">
      <c r="B18" s="92" t="s">
        <v>40</v>
      </c>
      <c r="C18" s="246"/>
      <c r="D18" s="246"/>
      <c r="E18" s="88" t="e">
        <f>C18/$C$22</f>
        <v>#DIV/0!</v>
      </c>
      <c r="F18" s="89"/>
      <c r="G18" s="246"/>
      <c r="H18" s="246"/>
      <c r="I18" s="88" t="e">
        <f>G18/$G$22</f>
        <v>#DIV/0!</v>
      </c>
      <c r="J18" s="89"/>
      <c r="K18" s="246"/>
      <c r="L18" s="246"/>
      <c r="M18" s="88" t="e">
        <f>K18/$K$22</f>
        <v>#DIV/0!</v>
      </c>
      <c r="N18" s="89"/>
      <c r="O18" s="90">
        <f t="shared" si="0"/>
        <v>0</v>
      </c>
      <c r="P18" s="91" t="e">
        <f>O18/$O$22</f>
        <v>#DIV/0!</v>
      </c>
      <c r="Q18" s="181">
        <f>IF('3. detail kostenopgave'!B41='4. financiële tabel'!O18,'3. detail kostenopgave'!B41)</f>
        <v>0</v>
      </c>
      <c r="R18" s="181">
        <f>IF('3. detail kostenopgave'!C41='4. financiële tabel'!$O$18,'3. detail kostenopgave'!C41)</f>
        <v>0</v>
      </c>
    </row>
    <row r="19" spans="1:18" ht="13.5" customHeight="1" x14ac:dyDescent="0.2">
      <c r="B19" s="92" t="s">
        <v>100</v>
      </c>
      <c r="C19" s="246"/>
      <c r="D19" s="246"/>
      <c r="E19" s="88" t="e">
        <f>C19/$C$22</f>
        <v>#DIV/0!</v>
      </c>
      <c r="F19" s="89"/>
      <c r="G19" s="246"/>
      <c r="H19" s="246"/>
      <c r="I19" s="88" t="e">
        <f>G19/$G$22</f>
        <v>#DIV/0!</v>
      </c>
      <c r="J19" s="89"/>
      <c r="K19" s="246"/>
      <c r="L19" s="246"/>
      <c r="M19" s="88" t="e">
        <f>K19/$K$22</f>
        <v>#DIV/0!</v>
      </c>
      <c r="N19" s="89"/>
      <c r="O19" s="90">
        <f t="shared" si="0"/>
        <v>0</v>
      </c>
      <c r="P19" s="91" t="e">
        <f>O19/$O$22</f>
        <v>#DIV/0!</v>
      </c>
      <c r="Q19" s="244">
        <f>IF('3. detail kostenopgave'!B46='4. financiële tabel'!O19,'3. detail kostenopgave'!B46)</f>
        <v>0</v>
      </c>
      <c r="R19" s="244"/>
    </row>
    <row r="20" spans="1:18" s="144" customFormat="1" ht="12" x14ac:dyDescent="0.25">
      <c r="A20" s="139"/>
      <c r="B20" s="140" t="s">
        <v>60</v>
      </c>
      <c r="C20" s="249">
        <f>SUM(C14:D19)</f>
        <v>0</v>
      </c>
      <c r="D20" s="249"/>
      <c r="E20" s="141" t="e">
        <f>C22/C20</f>
        <v>#DIV/0!</v>
      </c>
      <c r="F20" s="142"/>
      <c r="G20" s="249">
        <f>SUM(G14:H19)</f>
        <v>0</v>
      </c>
      <c r="H20" s="249"/>
      <c r="I20" s="141" t="e">
        <f>G22/G20</f>
        <v>#DIV/0!</v>
      </c>
      <c r="J20" s="142"/>
      <c r="K20" s="249">
        <f>SUM(K14:L19)</f>
        <v>0</v>
      </c>
      <c r="L20" s="249"/>
      <c r="M20" s="141" t="e">
        <f>K22/K20</f>
        <v>#DIV/0!</v>
      </c>
      <c r="N20" s="142"/>
      <c r="O20" s="143">
        <f>SUM(O14:O19)</f>
        <v>0</v>
      </c>
      <c r="P20" s="91" t="e">
        <f>O22/O20</f>
        <v>#DIV/0!</v>
      </c>
      <c r="Q20" s="182"/>
      <c r="R20" s="182"/>
    </row>
    <row r="21" spans="1:18" s="84" customFormat="1" x14ac:dyDescent="0.2">
      <c r="A21" s="75"/>
      <c r="B21" s="94" t="s">
        <v>42</v>
      </c>
      <c r="C21" s="246"/>
      <c r="D21" s="246"/>
      <c r="E21" s="88" t="e">
        <f>C21/$C$22</f>
        <v>#DIV/0!</v>
      </c>
      <c r="F21" s="93">
        <v>0</v>
      </c>
      <c r="G21" s="246"/>
      <c r="H21" s="246"/>
      <c r="I21" s="88" t="e">
        <f>G21/$G$22</f>
        <v>#DIV/0!</v>
      </c>
      <c r="J21" s="93" t="s">
        <v>49</v>
      </c>
      <c r="K21" s="246"/>
      <c r="L21" s="246"/>
      <c r="M21" s="88" t="e">
        <f>K21/$K$22</f>
        <v>#DIV/0!</v>
      </c>
      <c r="N21" s="93"/>
      <c r="O21" s="90">
        <f>C21+G21+K21</f>
        <v>0</v>
      </c>
      <c r="P21" s="91" t="e">
        <f>O21/$O$22</f>
        <v>#DIV/0!</v>
      </c>
      <c r="Q21" s="181">
        <f>IF('3. detail kostenopgave'!B52='4. financiële tabel'!O21,'3. detail kostenopgave'!B52)</f>
        <v>0</v>
      </c>
      <c r="R21" s="181">
        <f>IF('3. detail kostenopgave'!C52='4. financiële tabel'!O21,'3. detail kostenopgave'!C52)</f>
        <v>0</v>
      </c>
    </row>
    <row r="22" spans="1:18" s="84" customFormat="1" ht="29.25" customHeight="1" thickBot="1" x14ac:dyDescent="0.25">
      <c r="A22" s="75"/>
      <c r="B22" s="95" t="s">
        <v>102</v>
      </c>
      <c r="C22" s="247">
        <f>C20-C21</f>
        <v>0</v>
      </c>
      <c r="D22" s="247"/>
      <c r="E22" s="185" t="e">
        <f>+E14+E15+E16+E18+E19-E21+((C17/C22)*100%)</f>
        <v>#DIV/0!</v>
      </c>
      <c r="F22" s="97"/>
      <c r="G22" s="248">
        <f>G20-G21</f>
        <v>0</v>
      </c>
      <c r="H22" s="248"/>
      <c r="I22" s="185" t="e">
        <f>I14+I15+I16+I18+I19-I21+((G17/G22)*100%)</f>
        <v>#DIV/0!</v>
      </c>
      <c r="J22" s="97"/>
      <c r="K22" s="248">
        <f>K20-K21</f>
        <v>0</v>
      </c>
      <c r="L22" s="248"/>
      <c r="M22" s="96" t="e">
        <f>+M14+M15+M16+M18+M19-M21+((K17/K22)*100%)</f>
        <v>#DIV/0!</v>
      </c>
      <c r="N22" s="97"/>
      <c r="O22" s="98">
        <f>O20-O21</f>
        <v>0</v>
      </c>
      <c r="P22" s="186" t="e">
        <f>P14+P15+P16+P18+P19-P21+((O17/O22)*100%)</f>
        <v>#DIV/0!</v>
      </c>
      <c r="Q22" s="181">
        <f>IF('3. detail kostenopgave'!B54='4. financiële tabel'!O22,'3. detail kostenopgave'!B54)</f>
        <v>0</v>
      </c>
      <c r="R22" s="181">
        <f>IF('3. detail kostenopgave'!C54='4. financiële tabel'!$O$22,'3. detail kostenopgave'!C54)</f>
        <v>0</v>
      </c>
    </row>
    <row r="23" spans="1:18" ht="15.75" customHeight="1" thickBot="1" x14ac:dyDescent="0.25">
      <c r="A23" s="256"/>
      <c r="B23" s="99"/>
      <c r="C23" s="260" t="s">
        <v>51</v>
      </c>
      <c r="D23" s="261"/>
      <c r="E23" s="100" t="s">
        <v>49</v>
      </c>
      <c r="F23" s="101"/>
      <c r="G23" s="261" t="s">
        <v>51</v>
      </c>
      <c r="H23" s="261"/>
      <c r="I23" s="100" t="s">
        <v>49</v>
      </c>
      <c r="J23" s="101"/>
      <c r="K23" s="261" t="s">
        <v>51</v>
      </c>
      <c r="L23" s="261"/>
      <c r="M23" s="100" t="s">
        <v>49</v>
      </c>
      <c r="N23" s="101"/>
      <c r="O23" s="100" t="s">
        <v>52</v>
      </c>
      <c r="P23" s="102"/>
      <c r="Q23" s="103"/>
    </row>
    <row r="24" spans="1:18" s="152" customFormat="1" ht="31.2" thickBot="1" x14ac:dyDescent="0.35">
      <c r="A24" s="257"/>
      <c r="B24" s="153" t="s">
        <v>67</v>
      </c>
      <c r="C24" s="262">
        <f>((C20-C21)*E24)</f>
        <v>0</v>
      </c>
      <c r="D24" s="262"/>
      <c r="E24" s="154">
        <v>0.65</v>
      </c>
      <c r="F24" s="155"/>
      <c r="G24" s="262">
        <f>((G20-G21)*I24)</f>
        <v>0</v>
      </c>
      <c r="H24" s="262"/>
      <c r="I24" s="156">
        <f>E24</f>
        <v>0.65</v>
      </c>
      <c r="J24" s="155"/>
      <c r="K24" s="262">
        <f>((K20-K21)*M24)</f>
        <v>0</v>
      </c>
      <c r="L24" s="262"/>
      <c r="M24" s="156">
        <f>E24</f>
        <v>0.65</v>
      </c>
      <c r="N24" s="157"/>
      <c r="O24" s="160">
        <f t="shared" ref="O24" si="1">C24+G24+K24</f>
        <v>0</v>
      </c>
      <c r="P24" s="158">
        <f>M24</f>
        <v>0.65</v>
      </c>
      <c r="Q24" s="159" t="e">
        <f>O24/O31</f>
        <v>#DIV/0!</v>
      </c>
    </row>
    <row r="25" spans="1:18" ht="15" customHeight="1" thickBot="1" x14ac:dyDescent="0.25">
      <c r="A25" s="257"/>
      <c r="B25" s="263"/>
      <c r="C25" s="264"/>
      <c r="D25" s="264"/>
      <c r="E25" s="264"/>
      <c r="F25" s="264"/>
      <c r="G25" s="264"/>
      <c r="H25" s="264"/>
      <c r="I25" s="264"/>
      <c r="J25" s="264"/>
      <c r="K25" s="264"/>
      <c r="L25" s="264"/>
      <c r="M25" s="264"/>
      <c r="N25" s="104"/>
      <c r="O25" s="105"/>
      <c r="P25" s="106"/>
      <c r="Q25" s="107"/>
    </row>
    <row r="26" spans="1:18" ht="12.75" customHeight="1" x14ac:dyDescent="0.2">
      <c r="A26" s="258"/>
      <c r="B26" s="108" t="s">
        <v>65</v>
      </c>
      <c r="C26" s="265"/>
      <c r="D26" s="266"/>
      <c r="E26" s="109" t="e">
        <f>IF(C26/C22&gt;=0.15,C26/C22)</f>
        <v>#DIV/0!</v>
      </c>
      <c r="F26" s="110"/>
      <c r="G26" s="266"/>
      <c r="H26" s="266"/>
      <c r="I26" s="109" t="e">
        <f>IF(G26/G22&gt;=0.15,G26/G22)</f>
        <v>#DIV/0!</v>
      </c>
      <c r="J26" s="110"/>
      <c r="K26" s="266"/>
      <c r="L26" s="266"/>
      <c r="M26" s="109" t="e">
        <f>IF(K26/K22&gt;=0.15,K26/K22)</f>
        <v>#DIV/0!</v>
      </c>
      <c r="N26" s="111"/>
      <c r="O26" s="112">
        <f>+C26+G26+K26</f>
        <v>0</v>
      </c>
      <c r="P26" s="113" t="e">
        <f>IF(O26/O22&gt;=0.15,O26/O22)</f>
        <v>#DIV/0!</v>
      </c>
      <c r="Q26" s="114"/>
    </row>
    <row r="27" spans="1:18" ht="12.75" customHeight="1" x14ac:dyDescent="0.2">
      <c r="A27" s="258"/>
      <c r="B27" s="115" t="s">
        <v>54</v>
      </c>
      <c r="C27" s="253"/>
      <c r="D27" s="246"/>
      <c r="E27" s="116" t="e">
        <f>C27/$C$22</f>
        <v>#DIV/0!</v>
      </c>
      <c r="F27" s="117"/>
      <c r="G27" s="246"/>
      <c r="H27" s="246"/>
      <c r="I27" s="118" t="e">
        <f>G27/$G$22</f>
        <v>#DIV/0!</v>
      </c>
      <c r="J27" s="117"/>
      <c r="K27" s="246"/>
      <c r="L27" s="246"/>
      <c r="M27" s="118" t="e">
        <f>K27/$K$22</f>
        <v>#DIV/0!</v>
      </c>
      <c r="N27" s="119"/>
      <c r="O27" s="112">
        <f t="shared" ref="O27:O29" si="2">+C27+G27+K27</f>
        <v>0</v>
      </c>
      <c r="P27" s="120" t="e">
        <f>O27/$O$22</f>
        <v>#DIV/0!</v>
      </c>
      <c r="Q27" s="114"/>
      <c r="R27" s="121"/>
    </row>
    <row r="28" spans="1:18" ht="12.75" customHeight="1" x14ac:dyDescent="0.2">
      <c r="A28" s="258"/>
      <c r="B28" s="122" t="s">
        <v>53</v>
      </c>
      <c r="C28" s="253"/>
      <c r="D28" s="246"/>
      <c r="E28" s="116" t="e">
        <f t="shared" ref="E28:E29" si="3">C28/$C$22</f>
        <v>#DIV/0!</v>
      </c>
      <c r="F28" s="117"/>
      <c r="G28" s="246"/>
      <c r="H28" s="246"/>
      <c r="I28" s="118" t="e">
        <f t="shared" ref="I28:I29" si="4">G28/$G$22</f>
        <v>#DIV/0!</v>
      </c>
      <c r="J28" s="117"/>
      <c r="K28" s="246"/>
      <c r="L28" s="246"/>
      <c r="M28" s="118" t="e">
        <f t="shared" ref="M28:M29" si="5">K28/$K$22</f>
        <v>#DIV/0!</v>
      </c>
      <c r="N28" s="119"/>
      <c r="O28" s="112">
        <f t="shared" si="2"/>
        <v>0</v>
      </c>
      <c r="P28" s="120" t="e">
        <f t="shared" ref="P28:P29" si="6">O28/$O$22</f>
        <v>#DIV/0!</v>
      </c>
      <c r="Q28" s="114"/>
    </row>
    <row r="29" spans="1:18" ht="15.75" customHeight="1" thickBot="1" x14ac:dyDescent="0.25">
      <c r="A29" s="258"/>
      <c r="B29" s="122"/>
      <c r="C29" s="254"/>
      <c r="D29" s="255"/>
      <c r="E29" s="116" t="e">
        <f t="shared" si="3"/>
        <v>#DIV/0!</v>
      </c>
      <c r="F29" s="117"/>
      <c r="G29" s="255"/>
      <c r="H29" s="255"/>
      <c r="I29" s="118" t="e">
        <f t="shared" si="4"/>
        <v>#DIV/0!</v>
      </c>
      <c r="J29" s="117"/>
      <c r="K29" s="255"/>
      <c r="L29" s="255"/>
      <c r="M29" s="118" t="e">
        <f t="shared" si="5"/>
        <v>#DIV/0!</v>
      </c>
      <c r="N29" s="119"/>
      <c r="O29" s="112">
        <f t="shared" si="2"/>
        <v>0</v>
      </c>
      <c r="P29" s="120" t="e">
        <f t="shared" si="6"/>
        <v>#DIV/0!</v>
      </c>
      <c r="Q29" s="114"/>
    </row>
    <row r="30" spans="1:18" ht="12.75" customHeight="1" thickBot="1" x14ac:dyDescent="0.25">
      <c r="A30" s="259"/>
      <c r="B30" s="123" t="s">
        <v>66</v>
      </c>
      <c r="C30" s="250">
        <f>SUM(C26:D29)</f>
        <v>0</v>
      </c>
      <c r="D30" s="250"/>
      <c r="E30" s="124" t="e">
        <f>SUM(E26:E29)</f>
        <v>#DIV/0!</v>
      </c>
      <c r="F30" s="125"/>
      <c r="G30" s="250">
        <f>SUM(G26:H29)</f>
        <v>0</v>
      </c>
      <c r="H30" s="250"/>
      <c r="I30" s="124" t="e">
        <f>SUM(I26:I29)</f>
        <v>#DIV/0!</v>
      </c>
      <c r="J30" s="125"/>
      <c r="K30" s="250">
        <f>SUM(K26:L29)</f>
        <v>0</v>
      </c>
      <c r="L30" s="250"/>
      <c r="M30" s="124" t="e">
        <f>SUM(M26:M29)</f>
        <v>#DIV/0!</v>
      </c>
      <c r="N30" s="126"/>
      <c r="O30" s="127">
        <f>SUM(O26:O29)</f>
        <v>0</v>
      </c>
      <c r="P30" s="128" t="e">
        <f>SUM(P26:P29)</f>
        <v>#DIV/0!</v>
      </c>
      <c r="Q30" s="129"/>
    </row>
    <row r="31" spans="1:18" ht="15.75" customHeight="1" x14ac:dyDescent="0.2">
      <c r="A31" s="130"/>
      <c r="B31" s="131" t="s">
        <v>55</v>
      </c>
      <c r="C31" s="245">
        <f>C30+C24</f>
        <v>0</v>
      </c>
      <c r="D31" s="245"/>
      <c r="E31" s="132" t="e">
        <f>E30+E24</f>
        <v>#DIV/0!</v>
      </c>
      <c r="F31" s="133"/>
      <c r="G31" s="245">
        <f>+G30+G24</f>
        <v>0</v>
      </c>
      <c r="H31" s="245"/>
      <c r="I31" s="132" t="e">
        <f>+I30+I24</f>
        <v>#DIV/0!</v>
      </c>
      <c r="J31" s="133"/>
      <c r="K31" s="245">
        <f>+K30+K24</f>
        <v>0</v>
      </c>
      <c r="L31" s="245"/>
      <c r="M31" s="132" t="e">
        <f>+M30+M24</f>
        <v>#DIV/0!</v>
      </c>
      <c r="N31" s="133"/>
      <c r="O31" s="134">
        <f>+O30+O24</f>
        <v>0</v>
      </c>
      <c r="P31" s="145" t="e">
        <f>+P30+P24</f>
        <v>#DIV/0!</v>
      </c>
      <c r="Q31" s="135"/>
    </row>
    <row r="32" spans="1:18" s="152" customFormat="1" ht="33" customHeight="1" x14ac:dyDescent="0.3">
      <c r="A32" s="146" t="s">
        <v>56</v>
      </c>
      <c r="B32" s="147" t="s">
        <v>57</v>
      </c>
      <c r="C32" s="148"/>
      <c r="D32" s="149">
        <f>C22-C24-C30</f>
        <v>0</v>
      </c>
      <c r="E32" s="150"/>
      <c r="F32" s="150"/>
      <c r="G32" s="251">
        <f>G22-G24-G30</f>
        <v>0</v>
      </c>
      <c r="H32" s="252"/>
      <c r="I32" s="150"/>
      <c r="J32" s="150"/>
      <c r="K32" s="251">
        <f>K22-K24-K30</f>
        <v>0</v>
      </c>
      <c r="L32" s="252"/>
      <c r="M32" s="150"/>
      <c r="N32" s="150"/>
      <c r="O32" s="149">
        <f>O22-O24-O30</f>
        <v>0</v>
      </c>
      <c r="P32" s="149"/>
      <c r="Q32" s="151"/>
    </row>
    <row r="33" spans="4:12" x14ac:dyDescent="0.2">
      <c r="D33" s="75"/>
      <c r="E33" s="75"/>
      <c r="F33" s="75"/>
      <c r="G33" s="75"/>
      <c r="H33" s="75"/>
      <c r="I33" s="75"/>
      <c r="J33" s="75"/>
      <c r="K33" s="75"/>
      <c r="L33" s="75"/>
    </row>
  </sheetData>
  <sheetProtection insertRows="0" selectLockedCells="1"/>
  <mergeCells count="67">
    <mergeCell ref="O13:P13"/>
    <mergeCell ref="B8:O8"/>
    <mergeCell ref="C15:D15"/>
    <mergeCell ref="G15:H15"/>
    <mergeCell ref="K15:L15"/>
    <mergeCell ref="C13:D13"/>
    <mergeCell ref="G13:H13"/>
    <mergeCell ref="K13:L13"/>
    <mergeCell ref="C14:D14"/>
    <mergeCell ref="G14:H14"/>
    <mergeCell ref="K14:L14"/>
    <mergeCell ref="J10:M10"/>
    <mergeCell ref="C12:E12"/>
    <mergeCell ref="G12:I12"/>
    <mergeCell ref="K12:M12"/>
    <mergeCell ref="C16:D16"/>
    <mergeCell ref="G16:H16"/>
    <mergeCell ref="K16:L16"/>
    <mergeCell ref="C17:D17"/>
    <mergeCell ref="G17:H17"/>
    <mergeCell ref="K17:L17"/>
    <mergeCell ref="C18:D18"/>
    <mergeCell ref="G18:H18"/>
    <mergeCell ref="K18:L18"/>
    <mergeCell ref="A23:A30"/>
    <mergeCell ref="C23:D23"/>
    <mergeCell ref="G23:H23"/>
    <mergeCell ref="K23:L23"/>
    <mergeCell ref="C24:D24"/>
    <mergeCell ref="G24:H24"/>
    <mergeCell ref="K24:L24"/>
    <mergeCell ref="B25:M25"/>
    <mergeCell ref="C26:D26"/>
    <mergeCell ref="G26:H26"/>
    <mergeCell ref="K26:L26"/>
    <mergeCell ref="C27:D27"/>
    <mergeCell ref="G27:H27"/>
    <mergeCell ref="K27:L27"/>
    <mergeCell ref="C30:D30"/>
    <mergeCell ref="G30:H30"/>
    <mergeCell ref="G19:H19"/>
    <mergeCell ref="G32:H32"/>
    <mergeCell ref="K32:L32"/>
    <mergeCell ref="K30:L30"/>
    <mergeCell ref="C28:D28"/>
    <mergeCell ref="G28:H28"/>
    <mergeCell ref="K28:L28"/>
    <mergeCell ref="C29:D29"/>
    <mergeCell ref="G29:H29"/>
    <mergeCell ref="K29:L29"/>
    <mergeCell ref="K19:L19"/>
    <mergeCell ref="Q17:R17"/>
    <mergeCell ref="Q19:R19"/>
    <mergeCell ref="Q15:R15"/>
    <mergeCell ref="C31:D31"/>
    <mergeCell ref="G31:H31"/>
    <mergeCell ref="K31:L31"/>
    <mergeCell ref="C21:D21"/>
    <mergeCell ref="G21:H21"/>
    <mergeCell ref="K21:L21"/>
    <mergeCell ref="C22:D22"/>
    <mergeCell ref="G22:H22"/>
    <mergeCell ref="K22:L22"/>
    <mergeCell ref="C20:D20"/>
    <mergeCell ref="G20:H20"/>
    <mergeCell ref="K20:L20"/>
    <mergeCell ref="C19:D19"/>
  </mergeCells>
  <conditionalFormatting sqref="P17">
    <cfRule type="cellIs" dxfId="0" priority="1" operator="greaterThan">
      <formula>15%</formula>
    </cfRule>
  </conditionalFormatting>
  <pageMargins left="0.31496062992125984" right="0.31496062992125984" top="0.74803149606299213" bottom="0.74803149606299213" header="0.31496062992125984" footer="0.31496062992125984"/>
  <pageSetup paperSize="9" scale="9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A45CBC582D32418244214853AF673E" ma:contentTypeVersion="0" ma:contentTypeDescription="Een nieuw document maken." ma:contentTypeScope="" ma:versionID="531980d29d630d921b247bdb387aed46">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DA78F8-CD29-4E65-9DB8-BE9B24A4BE0D}">
  <ds:schemaRefs>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229A0F0-E927-44A4-8153-B1F69084168F}">
  <ds:schemaRefs>
    <ds:schemaRef ds:uri="http://schemas.microsoft.com/sharepoint/v3/contenttype/forms"/>
  </ds:schemaRefs>
</ds:datastoreItem>
</file>

<file path=customXml/itemProps3.xml><?xml version="1.0" encoding="utf-8"?>
<ds:datastoreItem xmlns:ds="http://schemas.openxmlformats.org/officeDocument/2006/customXml" ds:itemID="{A82D5564-604D-401C-AF3A-5E8279434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23</vt:i4>
      </vt:variant>
    </vt:vector>
  </HeadingPairs>
  <TitlesOfParts>
    <vt:vector size="27" baseType="lpstr">
      <vt:lpstr>1 coprom</vt:lpstr>
      <vt:lpstr>2. projectpl &amp; organisatie</vt:lpstr>
      <vt:lpstr>3. detail kostenopgave</vt:lpstr>
      <vt:lpstr>4. financiële tabel</vt:lpstr>
      <vt:lpstr>'1 coprom'!Afdrukbereik</vt:lpstr>
      <vt:lpstr>'3. detail kostenopgave'!Afdrukbereik</vt:lpstr>
      <vt:lpstr>'4. financiële tabel'!Afdrukbereik</vt:lpstr>
      <vt:lpstr>'2. projectpl &amp; organisatie'!Afdruktitels</vt:lpstr>
      <vt:lpstr>'3. detail kostenopgave'!Text56</vt:lpstr>
      <vt:lpstr>'3. detail kostenopgave'!Text57</vt:lpstr>
      <vt:lpstr>'3. detail kostenopgave'!Text60</vt:lpstr>
      <vt:lpstr>'3. detail kostenopgave'!Text61</vt:lpstr>
      <vt:lpstr>'3. detail kostenopgave'!Text62</vt:lpstr>
      <vt:lpstr>'3. detail kostenopgave'!Text63</vt:lpstr>
      <vt:lpstr>'3. detail kostenopgave'!Text64</vt:lpstr>
      <vt:lpstr>'3. detail kostenopgave'!Text65</vt:lpstr>
      <vt:lpstr>'3. detail kostenopgave'!Text66</vt:lpstr>
      <vt:lpstr>'3. detail kostenopgave'!Text67</vt:lpstr>
      <vt:lpstr>'3. detail kostenopgave'!Text68</vt:lpstr>
      <vt:lpstr>'3. detail kostenopgave'!Text69</vt:lpstr>
      <vt:lpstr>'3. detail kostenopgave'!Text72</vt:lpstr>
      <vt:lpstr>'3. detail kostenopgave'!Text77</vt:lpstr>
      <vt:lpstr>'3. detail kostenopgave'!Text78</vt:lpstr>
      <vt:lpstr>'3. detail kostenopgave'!Text80</vt:lpstr>
      <vt:lpstr>'3. detail kostenopgave'!Text81</vt:lpstr>
      <vt:lpstr>'3. detail kostenopgave'!Text82</vt:lpstr>
      <vt:lpstr>'3. detail kostenopgave'!Text83</vt:lpstr>
    </vt:vector>
  </TitlesOfParts>
  <Company>VLM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dc:creator>
  <cp:lastModifiedBy>Andy Bourriez</cp:lastModifiedBy>
  <cp:lastPrinted>2014-06-19T07:33:19Z</cp:lastPrinted>
  <dcterms:created xsi:type="dcterms:W3CDTF">2014-03-27T09:44:09Z</dcterms:created>
  <dcterms:modified xsi:type="dcterms:W3CDTF">2016-01-25T10:50:17Z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0x01010007A45CBC582D32418244214853AF673E</vt:lpwstr>
  </property>
</Properties>
</file>